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-CE\Utenti\a.mazzanti\2. ANNUALE E TRIENNALE OPERE\2020-2021-2022\MODIFICA ANNUALE 2020\"/>
    </mc:Choice>
  </mc:AlternateContent>
  <xr:revisionPtr revIDLastSave="0" documentId="13_ncr:1_{59A434C2-FE58-4AE8-BB36-E8123F4B8A3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CHEDA D - Triennale 2020-2022" sheetId="1" r:id="rId1"/>
    <sheet name="SCHEDA E - annuale 2020" sheetId="2" r:id="rId2"/>
    <sheet name="SCHEDA C - Immobili disponibili" sheetId="3" r:id="rId3"/>
    <sheet name="SCHEDA A - Risorse disponibili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1" l="1"/>
  <c r="E11" i="2" l="1"/>
  <c r="P14" i="1"/>
  <c r="P27" i="1"/>
  <c r="E6" i="4" l="1"/>
  <c r="P20" i="1"/>
  <c r="AA23" i="1" l="1"/>
  <c r="G13" i="4" l="1"/>
  <c r="F13" i="4"/>
  <c r="E13" i="4"/>
  <c r="W26" i="1" l="1"/>
  <c r="P21" i="1" s="1"/>
  <c r="Q20" i="1" l="1"/>
  <c r="R27" i="1"/>
  <c r="Q27" i="1"/>
  <c r="T13" i="1"/>
  <c r="N22" i="3" l="1"/>
  <c r="M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T10" i="1"/>
  <c r="T9" i="1"/>
  <c r="P22" i="3" l="1"/>
  <c r="F26" i="2"/>
  <c r="T8" i="1" l="1"/>
</calcChain>
</file>

<file path=xl/sharedStrings.xml><?xml version="1.0" encoding="utf-8"?>
<sst xmlns="http://schemas.openxmlformats.org/spreadsheetml/2006/main" count="445" uniqueCount="247">
  <si>
    <t>DELL'AMMINISTRAZIONE - COMUNE DI CAMPO NELL'ELBA</t>
  </si>
  <si>
    <t>Numero intervento CUI (1)</t>
  </si>
  <si>
    <t>Cod. Int. Amm.ne (2)</t>
  </si>
  <si>
    <t>Codice CUP (3)</t>
  </si>
  <si>
    <t>Annualità nella quale si prevede di dare avvio alla procedura di affidamento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</si>
  <si>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</si>
  <si>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</si>
  <si>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</si>
  <si>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</si>
  <si>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</si>
  <si>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</si>
  <si>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</si>
  <si>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</si>
  <si>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Intervento aggiunto o variato a seguito di modifica programma (12)</t>
  </si>
  <si>
    <t>Reg</t>
  </si>
  <si>
    <t>Prov</t>
  </si>
  <si>
    <t>Com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</si>
  <si>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</si>
  <si>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</si>
  <si>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</si>
  <si>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</si>
  <si>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</si>
  <si>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</si>
  <si>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numero intervento CUI</t>
  </si>
  <si>
    <t>numero</t>
  </si>
  <si>
    <t>codice</t>
  </si>
  <si>
    <t>data (anno)</t>
  </si>
  <si>
    <t>testo</t>
  </si>
  <si>
    <t>si/no</t>
  </si>
  <si>
    <t>cod</t>
  </si>
  <si>
    <t>Tabella D.1</t>
  </si>
  <si>
    <t>Tabella D.2</t>
  </si>
  <si>
    <t>Tabella D.3</t>
  </si>
  <si>
    <t>valore</t>
  </si>
  <si>
    <t>data</t>
  </si>
  <si>
    <t>Tabella D.4</t>
  </si>
  <si>
    <t>Tabella D.5</t>
  </si>
  <si>
    <t>ing. Beatrice Parenti</t>
  </si>
  <si>
    <t>si</t>
  </si>
  <si>
    <t>no</t>
  </si>
  <si>
    <t>04</t>
  </si>
  <si>
    <t>9</t>
  </si>
  <si>
    <t>003</t>
  </si>
  <si>
    <t xml:space="preserve"> ITE1</t>
  </si>
  <si>
    <t>03</t>
  </si>
  <si>
    <t>07</t>
  </si>
  <si>
    <t>82001510492/2015/00006</t>
  </si>
  <si>
    <t>D74H14000840006</t>
  </si>
  <si>
    <t>Sitemazione idraulica del Rio degli Alzi  - Lotto funzionale 2 - adeguamento ponte su via Fattori</t>
  </si>
  <si>
    <t>82001510492/2015/00008</t>
  </si>
  <si>
    <t>D77H18001070004</t>
  </si>
  <si>
    <t>Riqualificazione di viaPer Portoferraio stralcio B - da via Fucini all'intersezione di Viale degli Etruschi - Lato Monte.</t>
  </si>
  <si>
    <t>82001510492/2015/00009</t>
  </si>
  <si>
    <t>D77D05000000002</t>
  </si>
  <si>
    <t>Sistemazione delle acque basse in sinistra idraulica rispetto al fosso della Galea in Loc. la Foce.</t>
  </si>
  <si>
    <t>Note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</si>
  <si>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</si>
  <si>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</si>
  <si>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Il referente del programma</t>
  </si>
  <si>
    <t>(3) Indica il CUP (cfr. articolo 3 comma 5)</t>
  </si>
  <si>
    <t>(ing. Beatrice Parenti)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</si>
  <si>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</si>
  <si>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</si>
  <si>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</si>
  <si>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</si>
  <si>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</si>
  <si>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</si>
  <si>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</si>
  <si>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</si>
  <si>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</si>
  <si>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 xml:space="preserve">Cfr. Classificazione Sistema CUP: codice tipologia intervento per natura intervento 03= realizzazione di lavori pubblici (opere e impiantistica) </t>
  </si>
  <si>
    <t>Responsabile del procedimento</t>
  </si>
  <si>
    <t>Codice fiscale del responsabile del procedimento</t>
  </si>
  <si>
    <t>Cfr. Classificazione Sistema CUP: codice settore e sottosettore intervento</t>
  </si>
  <si>
    <t>Quadro delle risorse necessarie per la realizzazione dell'intervento</t>
  </si>
  <si>
    <t>tipologia di risorse</t>
  </si>
  <si>
    <t>risorse derivanti da entrate aventi destinazione vincolata per legge</t>
  </si>
  <si>
    <t>1. priorità massima</t>
  </si>
  <si>
    <t>risorse derivanti da entrate acquisite mediante contrazione di mutuo</t>
  </si>
  <si>
    <t>2. priorità media</t>
  </si>
  <si>
    <t>risorse acquisite mediante apporti di capitali privati</t>
  </si>
  <si>
    <t>3. priorità minima</t>
  </si>
  <si>
    <t>stanziamenti di bilancio</t>
  </si>
  <si>
    <t>finanziamenti ai sensi dell'articolo 3 del DL 310/1990 convertito dalla L. 403/1990</t>
  </si>
  <si>
    <t>risorse derivanti da trasferimento di immobili ex art.191 D.Lgs. 50/2016</t>
  </si>
  <si>
    <t>1. finanza di progetto</t>
  </si>
  <si>
    <t>Altra tipologia</t>
  </si>
  <si>
    <t>2. concessione di costruzione e gestione</t>
  </si>
  <si>
    <t>TOTALE</t>
  </si>
  <si>
    <t>3. sponsorizzazione</t>
  </si>
  <si>
    <t>4. società partecipate o di scopo</t>
  </si>
  <si>
    <t>5. locazione finanziaria</t>
  </si>
  <si>
    <t>6. altro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</si>
  <si>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</si>
  <si>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</si>
  <si>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</si>
  <si>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</si>
  <si>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</si>
  <si>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Secondo anno 2021</t>
  </si>
  <si>
    <t>Terzo anno 2022</t>
  </si>
  <si>
    <t>Primo anno                                                              2020</t>
  </si>
  <si>
    <t>terzo anno 2022</t>
  </si>
  <si>
    <t>primo anno 2020</t>
  </si>
  <si>
    <t>secondo anno 2021</t>
  </si>
  <si>
    <t>CUP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</si>
  <si>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</si>
  <si>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</si>
  <si>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</si>
  <si>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</si>
  <si>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</si>
  <si>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</si>
  <si>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</si>
  <si>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codice AUSA</t>
  </si>
  <si>
    <t>denominazione</t>
  </si>
  <si>
    <t>Codice</t>
  </si>
  <si>
    <t>Ereditato da scheda D</t>
  </si>
  <si>
    <t>Tabella E.1</t>
  </si>
  <si>
    <t>Tabella E.2</t>
  </si>
  <si>
    <t>SI</t>
  </si>
  <si>
    <t>0000243114</t>
  </si>
  <si>
    <t>Sistema Telematico Acquisti della Regione Toscana START</t>
  </si>
  <si>
    <t>CODICE UNICO                           INTERVENTO CUI</t>
  </si>
  <si>
    <t>DESCRIZIONE                  INTERVENTO</t>
  </si>
  <si>
    <t>RESPONSABILE                                                                                           DEL PROCEDIMENTO</t>
  </si>
  <si>
    <t>Importo                 annualità</t>
  </si>
  <si>
    <t>CPA/AMB</t>
  </si>
  <si>
    <t>DELL'AMMINISTRAZIONE COMUNE DI CAMPO NELL'ELBA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</si>
  <si>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</si>
  <si>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</si>
  <si>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</si>
  <si>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</si>
  <si>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</si>
  <si>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</si>
  <si>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</si>
  <si>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</si>
  <si>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</si>
  <si>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</si>
  <si>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</si>
  <si>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</si>
  <si>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Totale</t>
  </si>
  <si>
    <t>Tabella C.1</t>
  </si>
  <si>
    <t>Tabella C.2</t>
  </si>
  <si>
    <t>Tabella C.3</t>
  </si>
  <si>
    <t>Tabella C.4</t>
  </si>
  <si>
    <t>somma</t>
  </si>
  <si>
    <t>82001510492/2013/i00005</t>
  </si>
  <si>
    <t>82001510492/2013/i00006</t>
  </si>
  <si>
    <t>82001510492/2013/i00009</t>
  </si>
  <si>
    <t>TERRENI VARI al
Foglio 19 - strada dismessa</t>
  </si>
  <si>
    <t>82001510492/2013/i00010</t>
  </si>
  <si>
    <t xml:space="preserve">Stradello del Gelso - 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</si>
  <si>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</si>
  <si>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</si>
  <si>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</si>
  <si>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1. no</t>
  </si>
  <si>
    <t>1. cessione della titolarità dell’opera ad altro ente pubblico</t>
  </si>
  <si>
    <t>2. parziale</t>
  </si>
  <si>
    <t>2. cessione della titolarità dell’opera a soggetto esercente una funzione pubblica</t>
  </si>
  <si>
    <t>3. totale</t>
  </si>
  <si>
    <t>3. vendita al mercato privato</t>
  </si>
  <si>
    <t>2. si, cessione</t>
  </si>
  <si>
    <t>2. si, come valorizzazione</t>
  </si>
  <si>
    <t>3. si, come alienazione</t>
  </si>
  <si>
    <t>QUADRO DELLE RISORSE NECESSARIE ALLA REALIZZAZIONE DEL PROGRAMMA (1)</t>
  </si>
  <si>
    <t>(1) I dati del quadro delle risorse sono calcolati come somma delle informazioni elementari relative a ciascun intervento di cui alla scheda E e alla scheda C. Dette informazioni sono acquisite dal sistema (software) e rese disponibili in banca dati ma non visualizzate nel programma.</t>
  </si>
  <si>
    <t xml:space="preserve"> </t>
  </si>
  <si>
    <t>PRNBRC74R68E625J</t>
  </si>
  <si>
    <t>82001510492/2018/00005</t>
  </si>
  <si>
    <t>D77H19000130006</t>
  </si>
  <si>
    <t xml:space="preserve"> ITE2</t>
  </si>
  <si>
    <t>Riqualificazione della Piazza della Fonte di Sant’Ilario frazione del Comune di Campo nell’Elba I° e II° LOTTO</t>
  </si>
  <si>
    <t>DEL COMUNE DI CAMPO NELL'ELBA</t>
  </si>
  <si>
    <t>ALLEGATO I - SCHEDA E: PROGRAMMA TRIENNALE DELLE OPERE PUBBLICHE 2020/2021/2022</t>
  </si>
  <si>
    <t>CUI</t>
  </si>
  <si>
    <t>FINANZIAMENTO</t>
  </si>
  <si>
    <t>Codice e Capitolo di Bilancio</t>
  </si>
  <si>
    <t xml:space="preserve">Tabella E.1 </t>
  </si>
  <si>
    <t>ADN - Adeguamento normativo</t>
  </si>
  <si>
    <t>MIS - Miglioramento e incremento di servizio</t>
  </si>
  <si>
    <t>AMB - Qualità ambientale</t>
  </si>
  <si>
    <t>URB - Qualità urbana</t>
  </si>
  <si>
    <t>1. progetto di fattibilità tecnico - economica: “documento di fattibilità delle alternative progettuali”.</t>
  </si>
  <si>
    <t>COP - Completamento Opera Incompiuta</t>
  </si>
  <si>
    <t>VAB - Valorizzazione beni vincolati</t>
  </si>
  <si>
    <t>2. progetto di fattibilità tecnico - economica: “documento finale”.</t>
  </si>
  <si>
    <t>CPA - Conservazione del patrimonio</t>
  </si>
  <si>
    <t>DEM - Demolizione Opera Incompiuta</t>
  </si>
  <si>
    <t>3. progetto definitivo</t>
  </si>
  <si>
    <t>DEOP - Demolizione opere preesistenti e non più utilizzabili</t>
  </si>
  <si>
    <t>4. progetto esecutivo</t>
  </si>
  <si>
    <t>1005/2020109/012 - 208010107000</t>
  </si>
  <si>
    <t>1005/2020109/012 - 208010111000</t>
  </si>
  <si>
    <t>REIMPIEGO OO.UUO.UU.</t>
  </si>
  <si>
    <t>D71B12000290004</t>
  </si>
  <si>
    <t>Riqualificazione arredo urbano loc. Bonalaccia parcheggio auto pista ciclabile e regimazione acque comprensorio</t>
  </si>
  <si>
    <t>3</t>
  </si>
  <si>
    <t>Contributo     Regione Toscana</t>
  </si>
  <si>
    <t xml:space="preserve">D79H19000150005 </t>
  </si>
  <si>
    <t>Completamento della riqualificazione del campo sportivo in loc. Sighello</t>
  </si>
  <si>
    <t>0000400504</t>
  </si>
  <si>
    <t>Fondi Stato</t>
  </si>
  <si>
    <t>0601/2020109/016                                                                                             206020106000</t>
  </si>
  <si>
    <t>REIMPIEGO PROVENTI DA ACCENSIONE MUTUI PASSIVI A SEGUITO DELL'APPLICAZIONE AVANAZO VINCOLATO DI AMMINISTRAZIONE</t>
  </si>
  <si>
    <t>82001510492/2018/00010</t>
  </si>
  <si>
    <t xml:space="preserve"> ITE3</t>
  </si>
  <si>
    <t xml:space="preserve"> ITE4</t>
  </si>
  <si>
    <t>Valore Stimato</t>
  </si>
  <si>
    <t>82001510492/2013/i00001</t>
  </si>
  <si>
    <t>Sant'Ilario - Fabbricato in via dell'Accolta</t>
  </si>
  <si>
    <t>82001510492/2013/i00002</t>
  </si>
  <si>
    <t>Fetovaia - strada dismessa</t>
  </si>
  <si>
    <t>82001510492/2014/i00003</t>
  </si>
  <si>
    <t>SAN PIERO - strada dismessa</t>
  </si>
  <si>
    <t>82001510492/2013/i00004</t>
  </si>
  <si>
    <t>82001510492/2016/i00007</t>
  </si>
  <si>
    <t>TERRENI VARI al
Foglio 19 - Terreni</t>
  </si>
  <si>
    <t>82001510492/2013/i00007</t>
  </si>
  <si>
    <t>82001510492/2013/i00008</t>
  </si>
  <si>
    <t>82001510492/2013/i00012</t>
  </si>
  <si>
    <t>Strada Pomonte - terreno</t>
  </si>
  <si>
    <t>ALLEGATO I - SCHEDA C : PROGRAMMA TRIENNALE DELLE OPERE PUBBLICHE 2020/2021/2022</t>
  </si>
  <si>
    <t>ALLEGATO I - SCHEDA A : PROGRAMMA TRIENNALE DELLE OPERE PUBBLICHE 2020/2021/2022 DELL'AMMINISTRAZIONE COMUNE DI CAMPO NELL'ELBA</t>
  </si>
  <si>
    <r>
      <t xml:space="preserve">TERRENI VARI al
Foglio 19 - </t>
    </r>
    <r>
      <rPr>
        <u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eminativo</t>
    </r>
  </si>
  <si>
    <t>Responsabile del procedimento (4)</t>
  </si>
  <si>
    <t>ALLEGATO I - SCHEDA D:  PROGRAMMA TRIENNALE DELLE OPERE PUBBLICHE 2020/2021/2022</t>
  </si>
  <si>
    <t>82001510492/2018/00011</t>
  </si>
  <si>
    <t>INTERVENTI RICOMPRESI NELL'ELENCO ANNUALE - ANNO 2020</t>
  </si>
  <si>
    <t>2020/2021</t>
  </si>
  <si>
    <t>arch. Priscilla Braccesi</t>
  </si>
  <si>
    <t>(arch. Priscilla Braccesi)</t>
  </si>
  <si>
    <t>Il referente del programma                  (arch. Priscilla Braccesi)</t>
  </si>
  <si>
    <t>Il referente del programma                  (Arch. Priscilla Braccesi)</t>
  </si>
  <si>
    <t>82001510492/2018/ 00010</t>
  </si>
  <si>
    <t>Il referente del programma                                                                                           (arch.Priscilla Braccesi)</t>
  </si>
  <si>
    <t>TRIENNALE OPERE PUBBLICHE</t>
  </si>
  <si>
    <t>ELENCO DEGLI INTERVENTI DEL PROGRAMMA TRIENNALE OPERE PUBBLICHE 2020-2022</t>
  </si>
  <si>
    <t>0000400505</t>
  </si>
  <si>
    <t>CPA/URB</t>
  </si>
  <si>
    <t>0901/2020109/014                               209060104000</t>
  </si>
  <si>
    <t xml:space="preserve">0901/2020109/014   209060107000                            </t>
  </si>
  <si>
    <t>ACQUISTO TERRENI E LORO MANUTENZIONI STRAORDINARIE.REIMPIEGO CONTRIBUTI REGIONALI</t>
  </si>
  <si>
    <t>ACQUISTO FABBRICATI E LORO MANUTENZIONI  STRAORDINARIE.REIMPIEGO AVANZO VINCOLATO IN C/CAPITALE</t>
  </si>
  <si>
    <t>ACQUISTO TERRENI E LORO MANUTENZIONI STRAORDINARIE.REIMPIEGO ENTRATE CORRENTI</t>
  </si>
  <si>
    <r>
      <t xml:space="preserve">0901/2020109/014                               </t>
    </r>
    <r>
      <rPr>
        <sz val="8"/>
        <rFont val="Calibri"/>
        <family val="2"/>
        <scheme val="minor"/>
      </rPr>
      <t>209060603500</t>
    </r>
  </si>
  <si>
    <t xml:space="preserve">                                                                                           </t>
  </si>
  <si>
    <t xml:space="preserve">1005/2020109/012 </t>
  </si>
  <si>
    <t>Primo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</si>
</sst>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&quot;€&quot;\ #,##0.00"/>
    <numFmt numFmtId="165" formatCode="&quot;€&quot;\ #,##0.00"/>
  </numFmts>
  <fonts count="3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3" tint="0.39997558519241921"/>
      <name val="Arial"/>
      <family val="2"/>
    </font>
    <font>
      <b/>
      <sz val="9"/>
      <color theme="3" tint="0.39997558519241921"/>
      <name val="Verdana"/>
      <family val="2"/>
    </font>
    <font>
      <sz val="9"/>
      <color indexed="8"/>
      <name val="Arial"/>
      <family val="2"/>
    </font>
    <font>
      <sz val="9"/>
      <color indexed="8"/>
      <name val="Verdana"/>
      <family val="2"/>
    </font>
    <font>
      <sz val="9"/>
      <name val="Times New Roman"/>
      <family val="1"/>
    </font>
    <font>
      <b/>
      <sz val="9"/>
      <color indexed="8"/>
      <name val="Verdana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theme="0"/>
      <name val="Arial"/>
      <family val="2"/>
    </font>
    <font>
      <b/>
      <sz val="9"/>
      <color indexed="8"/>
      <name val="Times New Roman"/>
      <family val="1"/>
    </font>
    <font>
      <sz val="8"/>
      <color rgb="FF000000"/>
      <name val="Verdana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u/>
      <sz val="9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351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5" xfId="0" applyNumberFormat="1" applyFont="1" applyFill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0" fontId="13" fillId="0" borderId="0" xfId="0" applyFont="1" applyAlignment="1">
      <alignment horizontal="center" vertical="center"/>
    </xf>
    <xf numFmtId="4" fontId="15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4" fontId="10" fillId="0" borderId="0" xfId="0" quotePrefix="1" applyNumberFormat="1" applyFont="1" applyAlignment="1">
      <alignment horizontal="lef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0" fillId="0" borderId="0" xfId="0" quotePrefix="1" applyNumberFormat="1" applyFont="1" applyAlignment="1">
      <alignment horizontal="left" wrapText="1"/>
    </xf>
    <xf numFmtId="4" fontId="19" fillId="0" borderId="0" xfId="0" quotePrefix="1" applyNumberFormat="1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horizontal="left" wrapText="1"/>
    </xf>
    <xf numFmtId="4" fontId="10" fillId="0" borderId="5" xfId="0" applyNumberFormat="1" applyFont="1" applyBorder="1" applyAlignment="1">
      <alignment horizontal="left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left" vertical="center"/>
    </xf>
    <xf numFmtId="4" fontId="13" fillId="0" borderId="15" xfId="0" applyNumberFormat="1" applyFont="1" applyBorder="1" applyAlignment="1">
      <alignment horizontal="left" vertical="center"/>
    </xf>
    <xf numFmtId="4" fontId="7" fillId="0" borderId="15" xfId="0" applyNumberFormat="1" applyFont="1" applyBorder="1"/>
    <xf numFmtId="4" fontId="13" fillId="0" borderId="0" xfId="0" applyNumberFormat="1" applyFont="1" applyAlignment="1">
      <alignment horizontal="left" vertical="center"/>
    </xf>
    <xf numFmtId="4" fontId="10" fillId="0" borderId="0" xfId="0" applyNumberFormat="1" applyFont="1"/>
    <xf numFmtId="0" fontId="1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left" wrapText="1"/>
    </xf>
    <xf numFmtId="0" fontId="10" fillId="0" borderId="0" xfId="0" applyFont="1"/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4" fontId="7" fillId="0" borderId="15" xfId="0" applyNumberFormat="1" applyFont="1" applyBorder="1" applyAlignment="1">
      <alignment horizontal="left"/>
    </xf>
    <xf numFmtId="4" fontId="10" fillId="0" borderId="0" xfId="0" applyNumberFormat="1" applyFont="1" applyAlignment="1">
      <alignment horizontal="left"/>
    </xf>
    <xf numFmtId="4" fontId="7" fillId="2" borderId="5" xfId="0" applyNumberFormat="1" applyFont="1" applyFill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4" fontId="2" fillId="0" borderId="15" xfId="0" applyNumberFormat="1" applyFont="1" applyBorder="1"/>
    <xf numFmtId="164" fontId="3" fillId="0" borderId="3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textRotation="90" wrapText="1"/>
    </xf>
    <xf numFmtId="165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/>
    <xf numFmtId="0" fontId="24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Fill="1" applyAlignment="1">
      <alignment wrapText="1"/>
    </xf>
    <xf numFmtId="4" fontId="24" fillId="0" borderId="0" xfId="0" applyNumberFormat="1" applyFont="1" applyAlignment="1">
      <alignment wrapText="1"/>
    </xf>
    <xf numFmtId="0" fontId="26" fillId="0" borderId="1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horizontal="center" wrapText="1"/>
    </xf>
    <xf numFmtId="164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4" fontId="26" fillId="0" borderId="0" xfId="0" applyNumberFormat="1" applyFont="1"/>
    <xf numFmtId="4" fontId="26" fillId="0" borderId="0" xfId="0" quotePrefix="1" applyNumberFormat="1" applyFont="1" applyAlignment="1">
      <alignment horizontal="center" vertical="center" wrapText="1"/>
    </xf>
    <xf numFmtId="4" fontId="26" fillId="0" borderId="0" xfId="0" quotePrefix="1" applyNumberFormat="1" applyFont="1" applyAlignment="1">
      <alignment horizontal="left" wrapText="1"/>
    </xf>
    <xf numFmtId="4" fontId="24" fillId="2" borderId="0" xfId="0" applyNumberFormat="1" applyFont="1" applyFill="1" applyAlignment="1">
      <alignment horizontal="center" vertical="center" wrapText="1"/>
    </xf>
    <xf numFmtId="0" fontId="26" fillId="0" borderId="0" xfId="0" applyFont="1"/>
    <xf numFmtId="0" fontId="26" fillId="0" borderId="0" xfId="0" applyFont="1" applyFill="1"/>
    <xf numFmtId="4" fontId="24" fillId="0" borderId="0" xfId="0" applyNumberFormat="1" applyFont="1" applyFill="1" applyAlignment="1">
      <alignment horizontal="left" wrapText="1"/>
    </xf>
    <xf numFmtId="4" fontId="26" fillId="0" borderId="0" xfId="0" applyNumberFormat="1" applyFont="1" applyAlignment="1">
      <alignment horizontal="left" wrapText="1"/>
    </xf>
    <xf numFmtId="4" fontId="29" fillId="0" borderId="0" xfId="0" applyNumberFormat="1" applyFont="1" applyFill="1" applyAlignment="1">
      <alignment wrapText="1"/>
    </xf>
    <xf numFmtId="0" fontId="26" fillId="0" borderId="0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wrapText="1"/>
    </xf>
    <xf numFmtId="0" fontId="0" fillId="0" borderId="0" xfId="0" applyAlignment="1"/>
    <xf numFmtId="164" fontId="26" fillId="0" borderId="5" xfId="0" applyNumberFormat="1" applyFont="1" applyBorder="1" applyAlignment="1">
      <alignment horizontal="right" wrapText="1"/>
    </xf>
    <xf numFmtId="164" fontId="26" fillId="0" borderId="6" xfId="0" applyNumberFormat="1" applyFont="1" applyBorder="1" applyAlignment="1">
      <alignment horizontal="righ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4" fontId="24" fillId="0" borderId="0" xfId="0" quotePrefix="1" applyNumberFormat="1" applyFont="1" applyAlignment="1">
      <alignment horizontal="left" wrapText="1"/>
    </xf>
    <xf numFmtId="4" fontId="24" fillId="0" borderId="0" xfId="0" applyNumberFormat="1" applyFont="1" applyFill="1" applyAlignment="1">
      <alignment horizontal="center" vertical="center" wrapText="1"/>
    </xf>
    <xf numFmtId="164" fontId="11" fillId="0" borderId="6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wrapText="1"/>
    </xf>
    <xf numFmtId="4" fontId="2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4" fontId="24" fillId="2" borderId="37" xfId="0" applyNumberFormat="1" applyFont="1" applyFill="1" applyBorder="1" applyAlignment="1">
      <alignment wrapText="1"/>
    </xf>
    <xf numFmtId="4" fontId="26" fillId="0" borderId="0" xfId="0" applyNumberFormat="1" applyFont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5" xfId="0" applyFont="1" applyFill="1" applyBorder="1" applyAlignment="1">
      <alignment horizontal="center" vertical="center" textRotation="90" wrapText="1"/>
    </xf>
    <xf numFmtId="0" fontId="26" fillId="0" borderId="5" xfId="0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vertical="center" textRotation="90" wrapText="1"/>
    </xf>
    <xf numFmtId="0" fontId="26" fillId="0" borderId="7" xfId="0" applyFont="1" applyFill="1" applyBorder="1" applyAlignment="1">
      <alignment horizontal="center" vertical="center" textRotation="90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textRotation="90"/>
    </xf>
    <xf numFmtId="0" fontId="26" fillId="0" borderId="8" xfId="0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textRotation="90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textRotation="90"/>
    </xf>
    <xf numFmtId="0" fontId="26" fillId="0" borderId="31" xfId="0" applyFont="1" applyFill="1" applyBorder="1" applyAlignment="1">
      <alignment horizontal="center" vertical="center"/>
    </xf>
    <xf numFmtId="49" fontId="6" fillId="0" borderId="31" xfId="1" applyNumberFormat="1" applyFont="1" applyFill="1" applyBorder="1" applyAlignment="1">
      <alignment horizontal="center" vertical="center" wrapText="1"/>
    </xf>
    <xf numFmtId="49" fontId="26" fillId="0" borderId="31" xfId="0" applyNumberFormat="1" applyFont="1" applyFill="1" applyBorder="1" applyAlignment="1">
      <alignment horizontal="center" vertical="center"/>
    </xf>
    <xf numFmtId="164" fontId="26" fillId="0" borderId="31" xfId="0" applyNumberFormat="1" applyFont="1" applyFill="1" applyBorder="1" applyAlignment="1">
      <alignment horizontal="center" vertical="center" wrapText="1"/>
    </xf>
    <xf numFmtId="164" fontId="26" fillId="0" borderId="31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" fontId="26" fillId="0" borderId="32" xfId="0" applyNumberFormat="1" applyFont="1" applyBorder="1" applyAlignment="1">
      <alignment horizontal="center" wrapText="1"/>
    </xf>
    <xf numFmtId="0" fontId="0" fillId="0" borderId="0" xfId="0" applyBorder="1" applyAlignment="1"/>
    <xf numFmtId="4" fontId="24" fillId="2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wrapText="1"/>
    </xf>
    <xf numFmtId="4" fontId="28" fillId="0" borderId="8" xfId="0" applyNumberFormat="1" applyFont="1" applyBorder="1" applyAlignment="1">
      <alignment horizontal="center" vertical="center" wrapText="1"/>
    </xf>
    <xf numFmtId="164" fontId="26" fillId="0" borderId="14" xfId="0" applyNumberFormat="1" applyFont="1" applyBorder="1" applyAlignment="1">
      <alignment horizontal="right" wrapText="1"/>
    </xf>
    <xf numFmtId="164" fontId="26" fillId="0" borderId="33" xfId="0" applyNumberFormat="1" applyFont="1" applyBorder="1" applyAlignment="1">
      <alignment horizontal="right" wrapText="1"/>
    </xf>
    <xf numFmtId="164" fontId="24" fillId="0" borderId="31" xfId="0" applyNumberFormat="1" applyFont="1" applyBorder="1" applyAlignment="1">
      <alignment horizontal="right"/>
    </xf>
    <xf numFmtId="164" fontId="24" fillId="0" borderId="32" xfId="0" applyNumberFormat="1" applyFont="1" applyBorder="1" applyAlignment="1">
      <alignment horizontal="right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34" xfId="0" applyNumberFormat="1" applyFont="1" applyBorder="1" applyAlignment="1">
      <alignment horizontal="center" vertical="center" wrapText="1"/>
    </xf>
    <xf numFmtId="4" fontId="33" fillId="0" borderId="0" xfId="0" applyNumberFormat="1" applyFont="1" applyFill="1" applyAlignment="1">
      <alignment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36" fillId="0" borderId="4" xfId="0" applyNumberFormat="1" applyFont="1" applyBorder="1" applyAlignment="1">
      <alignment wrapText="1"/>
    </xf>
    <xf numFmtId="164" fontId="36" fillId="0" borderId="5" xfId="0" applyNumberFormat="1" applyFont="1" applyBorder="1" applyAlignment="1">
      <alignment wrapText="1"/>
    </xf>
    <xf numFmtId="164" fontId="36" fillId="0" borderId="6" xfId="0" applyNumberFormat="1" applyFont="1" applyBorder="1" applyAlignment="1">
      <alignment wrapText="1"/>
    </xf>
    <xf numFmtId="164" fontId="36" fillId="0" borderId="45" xfId="0" applyNumberFormat="1" applyFont="1" applyBorder="1" applyAlignment="1">
      <alignment wrapText="1"/>
    </xf>
    <xf numFmtId="164" fontId="36" fillId="0" borderId="14" xfId="0" applyNumberFormat="1" applyFont="1" applyBorder="1" applyAlignment="1">
      <alignment wrapText="1"/>
    </xf>
    <xf numFmtId="164" fontId="36" fillId="0" borderId="33" xfId="0" applyNumberFormat="1" applyFont="1" applyBorder="1" applyAlignment="1">
      <alignment wrapText="1"/>
    </xf>
    <xf numFmtId="164" fontId="36" fillId="0" borderId="39" xfId="0" applyNumberFormat="1" applyFont="1" applyBorder="1" applyAlignment="1">
      <alignment wrapText="1"/>
    </xf>
    <xf numFmtId="164" fontId="36" fillId="0" borderId="31" xfId="0" applyNumberFormat="1" applyFont="1" applyBorder="1" applyAlignment="1">
      <alignment wrapText="1"/>
    </xf>
    <xf numFmtId="164" fontId="36" fillId="0" borderId="32" xfId="0" applyNumberFormat="1" applyFont="1" applyBorder="1" applyAlignment="1">
      <alignment wrapText="1"/>
    </xf>
    <xf numFmtId="164" fontId="36" fillId="0" borderId="10" xfId="0" applyNumberFormat="1" applyFont="1" applyBorder="1" applyAlignment="1">
      <alignment wrapText="1"/>
    </xf>
    <xf numFmtId="164" fontId="36" fillId="0" borderId="34" xfId="0" applyNumberFormat="1" applyFont="1" applyBorder="1" applyAlignment="1">
      <alignment wrapText="1"/>
    </xf>
    <xf numFmtId="4" fontId="35" fillId="0" borderId="31" xfId="0" applyNumberFormat="1" applyFont="1" applyBorder="1" applyAlignment="1">
      <alignment horizontal="center" vertical="center" wrapText="1"/>
    </xf>
    <xf numFmtId="4" fontId="35" fillId="0" borderId="32" xfId="0" applyNumberFormat="1" applyFont="1" applyBorder="1" applyAlignment="1">
      <alignment horizontal="center" vertical="center" wrapText="1"/>
    </xf>
    <xf numFmtId="4" fontId="35" fillId="0" borderId="39" xfId="0" applyNumberFormat="1" applyFont="1" applyBorder="1" applyAlignment="1">
      <alignment horizontal="center" vertical="center" wrapText="1"/>
    </xf>
    <xf numFmtId="164" fontId="36" fillId="0" borderId="46" xfId="0" applyNumberFormat="1" applyFont="1" applyBorder="1" applyAlignment="1">
      <alignment wrapText="1"/>
    </xf>
    <xf numFmtId="164" fontId="22" fillId="0" borderId="5" xfId="0" applyNumberFormat="1" applyFont="1" applyBorder="1" applyAlignment="1">
      <alignment horizontal="center" vertical="center"/>
    </xf>
    <xf numFmtId="49" fontId="23" fillId="0" borderId="5" xfId="2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4" fontId="8" fillId="0" borderId="47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9" fontId="4" fillId="0" borderId="51" xfId="2" applyNumberFormat="1" applyFont="1" applyBorder="1" applyAlignment="1">
      <alignment horizontal="center" vertical="center" textRotation="90" wrapText="1"/>
    </xf>
    <xf numFmtId="49" fontId="4" fillId="0" borderId="52" xfId="2" applyNumberFormat="1" applyFont="1" applyBorder="1" applyAlignment="1">
      <alignment horizontal="center" vertical="center" textRotation="90" wrapText="1"/>
    </xf>
    <xf numFmtId="165" fontId="2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5" xfId="0" applyFont="1" applyBorder="1" applyAlignment="1">
      <alignment horizontal="center" vertical="center" textRotation="90"/>
    </xf>
    <xf numFmtId="165" fontId="26" fillId="0" borderId="3" xfId="0" applyNumberFormat="1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164" fontId="0" fillId="0" borderId="47" xfId="0" applyNumberFormat="1" applyBorder="1"/>
    <xf numFmtId="165" fontId="0" fillId="0" borderId="0" xfId="0" applyNumberFormat="1"/>
    <xf numFmtId="49" fontId="26" fillId="0" borderId="5" xfId="0" applyNumberFormat="1" applyFont="1" applyFill="1" applyBorder="1" applyAlignment="1">
      <alignment horizontal="center" vertical="center" wrapText="1"/>
    </xf>
    <xf numFmtId="165" fontId="26" fillId="0" borderId="6" xfId="0" applyNumberFormat="1" applyFont="1" applyFill="1" applyBorder="1" applyAlignment="1">
      <alignment horizontal="center" vertical="center" wrapText="1"/>
    </xf>
    <xf numFmtId="165" fontId="26" fillId="0" borderId="32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textRotation="90" wrapText="1"/>
    </xf>
    <xf numFmtId="0" fontId="26" fillId="0" borderId="52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left" vertical="center" wrapText="1"/>
    </xf>
    <xf numFmtId="0" fontId="37" fillId="0" borderId="42" xfId="0" applyFont="1" applyBorder="1" applyAlignment="1">
      <alignment horizontal="left" vertical="center" wrapText="1"/>
    </xf>
    <xf numFmtId="4" fontId="38" fillId="0" borderId="22" xfId="0" applyNumberFormat="1" applyFont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4" fontId="26" fillId="0" borderId="0" xfId="0" applyNumberFormat="1" applyFont="1" applyAlignment="1">
      <alignment horizontal="left" wrapText="1"/>
    </xf>
    <xf numFmtId="4" fontId="26" fillId="0" borderId="0" xfId="0" quotePrefix="1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vertical="center"/>
    </xf>
    <xf numFmtId="4" fontId="29" fillId="0" borderId="0" xfId="0" applyNumberFormat="1" applyFont="1" applyFill="1" applyBorder="1" applyAlignment="1">
      <alignment horizontal="left" wrapText="1"/>
    </xf>
    <xf numFmtId="4" fontId="26" fillId="0" borderId="0" xfId="0" applyNumberFormat="1" applyFont="1" applyBorder="1" applyAlignment="1">
      <alignment horizontal="left" vertical="top" wrapText="1"/>
    </xf>
    <xf numFmtId="4" fontId="24" fillId="0" borderId="4" xfId="0" applyNumberFormat="1" applyFont="1" applyBorder="1" applyAlignment="1">
      <alignment horizontal="left" wrapText="1"/>
    </xf>
    <xf numFmtId="4" fontId="24" fillId="0" borderId="5" xfId="0" applyNumberFormat="1" applyFont="1" applyBorder="1" applyAlignment="1">
      <alignment horizontal="left" wrapText="1"/>
    </xf>
    <xf numFmtId="4" fontId="26" fillId="0" borderId="16" xfId="0" applyNumberFormat="1" applyFont="1" applyBorder="1" applyAlignment="1">
      <alignment horizontal="left" wrapText="1"/>
    </xf>
    <xf numFmtId="4" fontId="26" fillId="0" borderId="12" xfId="0" applyNumberFormat="1" applyFont="1" applyBorder="1" applyAlignment="1">
      <alignment horizontal="left" wrapText="1"/>
    </xf>
    <xf numFmtId="4" fontId="26" fillId="0" borderId="13" xfId="0" applyNumberFormat="1" applyFont="1" applyBorder="1" applyAlignment="1">
      <alignment horizontal="left" wrapText="1"/>
    </xf>
    <xf numFmtId="4" fontId="26" fillId="0" borderId="36" xfId="0" applyNumberFormat="1" applyFont="1" applyBorder="1" applyAlignment="1">
      <alignment horizontal="left" wrapText="1"/>
    </xf>
    <xf numFmtId="4" fontId="26" fillId="0" borderId="40" xfId="0" applyNumberFormat="1" applyFont="1" applyBorder="1" applyAlignment="1">
      <alignment horizontal="left" wrapText="1"/>
    </xf>
    <xf numFmtId="4" fontId="26" fillId="0" borderId="41" xfId="0" applyNumberFormat="1" applyFont="1" applyBorder="1" applyAlignment="1">
      <alignment horizontal="left" wrapText="1"/>
    </xf>
    <xf numFmtId="4" fontId="24" fillId="0" borderId="28" xfId="0" applyNumberFormat="1" applyFont="1" applyBorder="1" applyAlignment="1">
      <alignment horizontal="left" wrapText="1"/>
    </xf>
    <xf numFmtId="4" fontId="24" fillId="0" borderId="29" xfId="0" applyNumberFormat="1" applyFont="1" applyBorder="1" applyAlignment="1">
      <alignment horizontal="left" wrapText="1"/>
    </xf>
    <xf numFmtId="4" fontId="24" fillId="0" borderId="42" xfId="0" applyNumberFormat="1" applyFont="1" applyBorder="1" applyAlignment="1">
      <alignment horizontal="left" wrapText="1"/>
    </xf>
    <xf numFmtId="4" fontId="24" fillId="0" borderId="25" xfId="0" applyNumberFormat="1" applyFont="1" applyBorder="1" applyAlignment="1">
      <alignment horizontal="center" vertical="center" wrapText="1"/>
    </xf>
    <xf numFmtId="4" fontId="24" fillId="0" borderId="26" xfId="0" applyNumberFormat="1" applyFont="1" applyBorder="1" applyAlignment="1">
      <alignment horizontal="center" vertical="center" wrapText="1"/>
    </xf>
    <xf numFmtId="4" fontId="24" fillId="0" borderId="27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4" fontId="24" fillId="0" borderId="24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22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22" xfId="0" applyNumberFormat="1" applyFont="1" applyBorder="1" applyAlignment="1">
      <alignment horizontal="center" vertical="center"/>
    </xf>
    <xf numFmtId="4" fontId="24" fillId="0" borderId="23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top" wrapText="1"/>
    </xf>
    <xf numFmtId="4" fontId="30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4" fontId="29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4" fontId="29" fillId="0" borderId="1" xfId="0" applyNumberFormat="1" applyFont="1" applyBorder="1" applyAlignment="1">
      <alignment horizontal="left" wrapText="1"/>
    </xf>
    <xf numFmtId="4" fontId="29" fillId="0" borderId="2" xfId="0" applyNumberFormat="1" applyFont="1" applyBorder="1" applyAlignment="1">
      <alignment horizontal="left" wrapText="1"/>
    </xf>
    <xf numFmtId="4" fontId="29" fillId="0" borderId="2" xfId="0" applyNumberFormat="1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0" borderId="3" xfId="0" applyFont="1" applyBorder="1" applyAlignment="1">
      <alignment wrapText="1"/>
    </xf>
    <xf numFmtId="4" fontId="24" fillId="3" borderId="7" xfId="0" applyNumberFormat="1" applyFont="1" applyFill="1" applyBorder="1" applyAlignment="1">
      <alignment horizontal="center" vertical="center" wrapText="1"/>
    </xf>
    <xf numFmtId="4" fontId="24" fillId="3" borderId="8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" fontId="29" fillId="0" borderId="35" xfId="0" applyNumberFormat="1" applyFont="1" applyBorder="1" applyAlignment="1">
      <alignment horizontal="center" vertical="center" wrapText="1"/>
    </xf>
    <xf numFmtId="4" fontId="29" fillId="0" borderId="43" xfId="0" applyNumberFormat="1" applyFont="1" applyBorder="1" applyAlignment="1">
      <alignment horizontal="center" vertical="center" wrapText="1"/>
    </xf>
    <xf numFmtId="4" fontId="29" fillId="0" borderId="44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wrapText="1"/>
    </xf>
    <xf numFmtId="0" fontId="26" fillId="0" borderId="53" xfId="0" applyFont="1" applyBorder="1" applyAlignment="1">
      <alignment horizontal="center" vertical="center" textRotation="90" wrapText="1"/>
    </xf>
    <xf numFmtId="0" fontId="26" fillId="0" borderId="51" xfId="0" applyFont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4" fontId="13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left" wrapText="1"/>
    </xf>
    <xf numFmtId="4" fontId="26" fillId="0" borderId="4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6" xfId="0" applyNumberFormat="1" applyFont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left" wrapText="1"/>
    </xf>
    <xf numFmtId="4" fontId="6" fillId="0" borderId="21" xfId="0" applyNumberFormat="1" applyFont="1" applyBorder="1" applyAlignment="1">
      <alignment horizontal="left" wrapText="1"/>
    </xf>
    <xf numFmtId="4" fontId="6" fillId="0" borderId="3" xfId="0" applyNumberFormat="1" applyFont="1" applyBorder="1" applyAlignment="1">
      <alignment horizontal="left" wrapText="1"/>
    </xf>
    <xf numFmtId="4" fontId="26" fillId="0" borderId="7" xfId="0" applyNumberFormat="1" applyFont="1" applyBorder="1" applyAlignment="1">
      <alignment horizontal="left" wrapText="1"/>
    </xf>
    <xf numFmtId="4" fontId="6" fillId="0" borderId="38" xfId="0" applyNumberFormat="1" applyFont="1" applyBorder="1" applyAlignment="1">
      <alignment horizontal="left" wrapText="1"/>
    </xf>
    <xf numFmtId="4" fontId="6" fillId="0" borderId="9" xfId="0" applyNumberFormat="1" applyFont="1" applyBorder="1" applyAlignment="1">
      <alignment horizontal="left" wrapText="1"/>
    </xf>
    <xf numFmtId="4" fontId="10" fillId="0" borderId="11" xfId="0" applyNumberFormat="1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left" vertical="center"/>
    </xf>
    <xf numFmtId="0" fontId="0" fillId="0" borderId="13" xfId="0" applyBorder="1" applyAlignment="1"/>
    <xf numFmtId="4" fontId="10" fillId="0" borderId="5" xfId="0" applyNumberFormat="1" applyFont="1" applyBorder="1" applyAlignment="1">
      <alignment horizontal="left" wrapText="1"/>
    </xf>
    <xf numFmtId="4" fontId="10" fillId="0" borderId="0" xfId="0" quotePrefix="1" applyNumberFormat="1" applyFont="1" applyAlignment="1">
      <alignment horizontal="left" vertical="center" wrapText="1"/>
    </xf>
    <xf numFmtId="4" fontId="10" fillId="0" borderId="0" xfId="0" quotePrefix="1" applyNumberFormat="1" applyFont="1" applyAlignment="1">
      <alignment vertical="center" wrapText="1"/>
    </xf>
    <xf numFmtId="4" fontId="10" fillId="0" borderId="0" xfId="0" quotePrefix="1" applyNumberFormat="1" applyFont="1" applyAlignment="1">
      <alignment wrapText="1"/>
    </xf>
    <xf numFmtId="4" fontId="7" fillId="2" borderId="5" xfId="0" applyNumberFormat="1" applyFont="1" applyFill="1" applyBorder="1" applyAlignment="1">
      <alignment horizontal="left" wrapText="1"/>
    </xf>
    <xf numFmtId="4" fontId="17" fillId="0" borderId="0" xfId="0" applyNumberFormat="1" applyFont="1" applyAlignment="1">
      <alignment horizontal="center" vertical="center"/>
    </xf>
    <xf numFmtId="4" fontId="10" fillId="0" borderId="0" xfId="0" applyNumberFormat="1" applyFont="1"/>
    <xf numFmtId="4" fontId="7" fillId="0" borderId="0" xfId="0" applyNumberFormat="1" applyFont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4" fillId="0" borderId="39" xfId="0" applyNumberFormat="1" applyFont="1" applyBorder="1" applyAlignment="1">
      <alignment horizontal="left" wrapText="1"/>
    </xf>
    <xf numFmtId="4" fontId="24" fillId="0" borderId="31" xfId="0" applyNumberFormat="1" applyFont="1" applyBorder="1" applyAlignment="1">
      <alignment horizontal="left" wrapText="1"/>
    </xf>
    <xf numFmtId="4" fontId="24" fillId="0" borderId="32" xfId="0" applyNumberFormat="1" applyFont="1" applyBorder="1" applyAlignment="1">
      <alignment horizontal="left" wrapText="1"/>
    </xf>
    <xf numFmtId="4" fontId="34" fillId="0" borderId="4" xfId="0" applyNumberFormat="1" applyFont="1" applyBorder="1" applyAlignment="1">
      <alignment horizontal="left" wrapText="1"/>
    </xf>
    <xf numFmtId="4" fontId="34" fillId="0" borderId="5" xfId="0" applyNumberFormat="1" applyFont="1" applyBorder="1" applyAlignment="1">
      <alignment horizontal="left" wrapText="1"/>
    </xf>
    <xf numFmtId="4" fontId="34" fillId="0" borderId="6" xfId="0" applyNumberFormat="1" applyFont="1" applyBorder="1" applyAlignment="1">
      <alignment horizontal="left" wrapText="1"/>
    </xf>
    <xf numFmtId="4" fontId="34" fillId="0" borderId="45" xfId="0" applyNumberFormat="1" applyFont="1" applyBorder="1" applyAlignment="1">
      <alignment horizontal="left" wrapText="1"/>
    </xf>
    <xf numFmtId="4" fontId="34" fillId="0" borderId="14" xfId="0" applyNumberFormat="1" applyFont="1" applyBorder="1" applyAlignment="1">
      <alignment horizontal="left" wrapText="1"/>
    </xf>
    <xf numFmtId="4" fontId="34" fillId="0" borderId="33" xfId="0" applyNumberFormat="1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4" fontId="35" fillId="0" borderId="39" xfId="0" applyNumberFormat="1" applyFont="1" applyBorder="1" applyAlignment="1">
      <alignment horizontal="center" vertical="center" wrapText="1"/>
    </xf>
    <xf numFmtId="4" fontId="35" fillId="0" borderId="31" xfId="0" applyNumberFormat="1" applyFont="1" applyBorder="1" applyAlignment="1">
      <alignment horizontal="center" vertical="center" wrapText="1"/>
    </xf>
    <xf numFmtId="4" fontId="35" fillId="0" borderId="32" xfId="0" applyNumberFormat="1" applyFont="1" applyBorder="1" applyAlignment="1">
      <alignment horizontal="center" vertical="center" wrapText="1"/>
    </xf>
    <xf numFmtId="4" fontId="34" fillId="0" borderId="46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horizontal="left" wrapText="1"/>
    </xf>
    <xf numFmtId="4" fontId="34" fillId="0" borderId="34" xfId="0" applyNumberFormat="1" applyFont="1" applyBorder="1" applyAlignment="1">
      <alignment horizontal="left" wrapText="1"/>
    </xf>
  </cellXfs>
  <cellStyles count="3">
    <cellStyle name="Normale" xfId="0" builtinId="0"/>
    <cellStyle name="Normale 2" xfId="2" xr:uid="{00000000-0005-0000-0000-000001000000}"/>
    <cellStyle name="Percentuale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9"/>
  <sheetViews>
    <sheetView topLeftCell="A10" workbookViewId="0">
      <selection activeCell="AE13" sqref="AE13"/>
    </sheetView>
  </sheetViews>
  <sheetFormatPr defaultRowHeight="11.25" x14ac:dyDescent="0.2"/>
  <cols>
    <col min="1" max="1" width="5.28515625" style="79" customWidth="1"/>
    <col min="2" max="3" width="3.42578125" style="74" customWidth="1"/>
    <col min="4" max="4" width="7.85546875" style="74" customWidth="1"/>
    <col min="5" max="5" width="8" style="74" customWidth="1"/>
    <col min="6" max="6" width="13.5703125" style="74" bestFit="1" customWidth="1"/>
    <col min="7" max="7" width="7.7109375" style="74" customWidth="1"/>
    <col min="8" max="8" width="4.5703125" style="74" customWidth="1"/>
    <col min="9" max="9" width="4.28515625" style="74" customWidth="1"/>
    <col min="10" max="10" width="4" style="74" customWidth="1"/>
    <col min="11" max="12" width="5.7109375" style="74" customWidth="1"/>
    <col min="13" max="13" width="6" style="74" customWidth="1"/>
    <col min="14" max="14" width="13.28515625" style="74" customWidth="1"/>
    <col min="15" max="15" width="7.140625" style="74" customWidth="1"/>
    <col min="16" max="16" width="11.42578125" style="80" customWidth="1"/>
    <col min="17" max="17" width="11.140625" style="80" customWidth="1"/>
    <col min="18" max="18" width="9.85546875" style="80" customWidth="1"/>
    <col min="19" max="19" width="9.7109375" style="80" customWidth="1"/>
    <col min="20" max="20" width="11.140625" style="80" customWidth="1"/>
    <col min="21" max="21" width="10.5703125" style="74" customWidth="1"/>
    <col min="22" max="22" width="12" style="74" customWidth="1"/>
    <col min="23" max="23" width="8.5703125" style="74" customWidth="1"/>
    <col min="24" max="24" width="8" style="74" customWidth="1"/>
    <col min="25" max="25" width="9" style="74" customWidth="1"/>
    <col min="26" max="256" width="9.140625" style="74"/>
    <col min="257" max="257" width="5.28515625" style="74" customWidth="1"/>
    <col min="258" max="259" width="3.42578125" style="74" customWidth="1"/>
    <col min="260" max="260" width="7.85546875" style="74" customWidth="1"/>
    <col min="261" max="261" width="8.5703125" style="74" customWidth="1"/>
    <col min="262" max="262" width="7.42578125" style="74" customWidth="1"/>
    <col min="263" max="263" width="7.7109375" style="74" customWidth="1"/>
    <col min="264" max="264" width="4.5703125" style="74" customWidth="1"/>
    <col min="265" max="265" width="4.28515625" style="74" customWidth="1"/>
    <col min="266" max="266" width="5" style="74" customWidth="1"/>
    <col min="267" max="267" width="8" style="74" customWidth="1"/>
    <col min="268" max="268" width="7" style="74" customWidth="1"/>
    <col min="269" max="269" width="7.28515625" style="74" customWidth="1"/>
    <col min="270" max="270" width="13.28515625" style="74" customWidth="1"/>
    <col min="271" max="271" width="7.140625" style="74" customWidth="1"/>
    <col min="272" max="272" width="14.28515625" style="74" customWidth="1"/>
    <col min="273" max="273" width="13.85546875" style="74" customWidth="1"/>
    <col min="274" max="274" width="11.5703125" style="74" customWidth="1"/>
    <col min="275" max="275" width="12.140625" style="74" customWidth="1"/>
    <col min="276" max="276" width="13.42578125" style="74" customWidth="1"/>
    <col min="277" max="277" width="6.5703125" style="74" customWidth="1"/>
    <col min="278" max="278" width="10.42578125" style="74" customWidth="1"/>
    <col min="279" max="279" width="7.5703125" style="74" customWidth="1"/>
    <col min="280" max="280" width="8" style="74" customWidth="1"/>
    <col min="281" max="281" width="9" style="74" customWidth="1"/>
    <col min="282" max="512" width="9.140625" style="74"/>
    <col min="513" max="513" width="5.28515625" style="74" customWidth="1"/>
    <col min="514" max="515" width="3.42578125" style="74" customWidth="1"/>
    <col min="516" max="516" width="7.85546875" style="74" customWidth="1"/>
    <col min="517" max="517" width="8.5703125" style="74" customWidth="1"/>
    <col min="518" max="518" width="7.42578125" style="74" customWidth="1"/>
    <col min="519" max="519" width="7.7109375" style="74" customWidth="1"/>
    <col min="520" max="520" width="4.5703125" style="74" customWidth="1"/>
    <col min="521" max="521" width="4.28515625" style="74" customWidth="1"/>
    <col min="522" max="522" width="5" style="74" customWidth="1"/>
    <col min="523" max="523" width="8" style="74" customWidth="1"/>
    <col min="524" max="524" width="7" style="74" customWidth="1"/>
    <col min="525" max="525" width="7.28515625" style="74" customWidth="1"/>
    <col min="526" max="526" width="13.28515625" style="74" customWidth="1"/>
    <col min="527" max="527" width="7.140625" style="74" customWidth="1"/>
    <col min="528" max="528" width="14.28515625" style="74" customWidth="1"/>
    <col min="529" max="529" width="13.85546875" style="74" customWidth="1"/>
    <col min="530" max="530" width="11.5703125" style="74" customWidth="1"/>
    <col min="531" max="531" width="12.140625" style="74" customWidth="1"/>
    <col min="532" max="532" width="13.42578125" style="74" customWidth="1"/>
    <col min="533" max="533" width="6.5703125" style="74" customWidth="1"/>
    <col min="534" max="534" width="10.42578125" style="74" customWidth="1"/>
    <col min="535" max="535" width="7.5703125" style="74" customWidth="1"/>
    <col min="536" max="536" width="8" style="74" customWidth="1"/>
    <col min="537" max="537" width="9" style="74" customWidth="1"/>
    <col min="538" max="768" width="9.140625" style="74"/>
    <col min="769" max="769" width="5.28515625" style="74" customWidth="1"/>
    <col min="770" max="771" width="3.42578125" style="74" customWidth="1"/>
    <col min="772" max="772" width="7.85546875" style="74" customWidth="1"/>
    <col min="773" max="773" width="8.5703125" style="74" customWidth="1"/>
    <col min="774" max="774" width="7.42578125" style="74" customWidth="1"/>
    <col min="775" max="775" width="7.7109375" style="74" customWidth="1"/>
    <col min="776" max="776" width="4.5703125" style="74" customWidth="1"/>
    <col min="777" max="777" width="4.28515625" style="74" customWidth="1"/>
    <col min="778" max="778" width="5" style="74" customWidth="1"/>
    <col min="779" max="779" width="8" style="74" customWidth="1"/>
    <col min="780" max="780" width="7" style="74" customWidth="1"/>
    <col min="781" max="781" width="7.28515625" style="74" customWidth="1"/>
    <col min="782" max="782" width="13.28515625" style="74" customWidth="1"/>
    <col min="783" max="783" width="7.140625" style="74" customWidth="1"/>
    <col min="784" max="784" width="14.28515625" style="74" customWidth="1"/>
    <col min="785" max="785" width="13.85546875" style="74" customWidth="1"/>
    <col min="786" max="786" width="11.5703125" style="74" customWidth="1"/>
    <col min="787" max="787" width="12.140625" style="74" customWidth="1"/>
    <col min="788" max="788" width="13.42578125" style="74" customWidth="1"/>
    <col min="789" max="789" width="6.5703125" style="74" customWidth="1"/>
    <col min="790" max="790" width="10.42578125" style="74" customWidth="1"/>
    <col min="791" max="791" width="7.5703125" style="74" customWidth="1"/>
    <col min="792" max="792" width="8" style="74" customWidth="1"/>
    <col min="793" max="793" width="9" style="74" customWidth="1"/>
    <col min="794" max="1024" width="9.140625" style="74"/>
    <col min="1025" max="1025" width="5.28515625" style="74" customWidth="1"/>
    <col min="1026" max="1027" width="3.42578125" style="74" customWidth="1"/>
    <col min="1028" max="1028" width="7.85546875" style="74" customWidth="1"/>
    <col min="1029" max="1029" width="8.5703125" style="74" customWidth="1"/>
    <col min="1030" max="1030" width="7.42578125" style="74" customWidth="1"/>
    <col min="1031" max="1031" width="7.7109375" style="74" customWidth="1"/>
    <col min="1032" max="1032" width="4.5703125" style="74" customWidth="1"/>
    <col min="1033" max="1033" width="4.28515625" style="74" customWidth="1"/>
    <col min="1034" max="1034" width="5" style="74" customWidth="1"/>
    <col min="1035" max="1035" width="8" style="74" customWidth="1"/>
    <col min="1036" max="1036" width="7" style="74" customWidth="1"/>
    <col min="1037" max="1037" width="7.28515625" style="74" customWidth="1"/>
    <col min="1038" max="1038" width="13.28515625" style="74" customWidth="1"/>
    <col min="1039" max="1039" width="7.140625" style="74" customWidth="1"/>
    <col min="1040" max="1040" width="14.28515625" style="74" customWidth="1"/>
    <col min="1041" max="1041" width="13.85546875" style="74" customWidth="1"/>
    <col min="1042" max="1042" width="11.5703125" style="74" customWidth="1"/>
    <col min="1043" max="1043" width="12.140625" style="74" customWidth="1"/>
    <col min="1044" max="1044" width="13.42578125" style="74" customWidth="1"/>
    <col min="1045" max="1045" width="6.5703125" style="74" customWidth="1"/>
    <col min="1046" max="1046" width="10.42578125" style="74" customWidth="1"/>
    <col min="1047" max="1047" width="7.5703125" style="74" customWidth="1"/>
    <col min="1048" max="1048" width="8" style="74" customWidth="1"/>
    <col min="1049" max="1049" width="9" style="74" customWidth="1"/>
    <col min="1050" max="1280" width="9.140625" style="74"/>
    <col min="1281" max="1281" width="5.28515625" style="74" customWidth="1"/>
    <col min="1282" max="1283" width="3.42578125" style="74" customWidth="1"/>
    <col min="1284" max="1284" width="7.85546875" style="74" customWidth="1"/>
    <col min="1285" max="1285" width="8.5703125" style="74" customWidth="1"/>
    <col min="1286" max="1286" width="7.42578125" style="74" customWidth="1"/>
    <col min="1287" max="1287" width="7.7109375" style="74" customWidth="1"/>
    <col min="1288" max="1288" width="4.5703125" style="74" customWidth="1"/>
    <col min="1289" max="1289" width="4.28515625" style="74" customWidth="1"/>
    <col min="1290" max="1290" width="5" style="74" customWidth="1"/>
    <col min="1291" max="1291" width="8" style="74" customWidth="1"/>
    <col min="1292" max="1292" width="7" style="74" customWidth="1"/>
    <col min="1293" max="1293" width="7.28515625" style="74" customWidth="1"/>
    <col min="1294" max="1294" width="13.28515625" style="74" customWidth="1"/>
    <col min="1295" max="1295" width="7.140625" style="74" customWidth="1"/>
    <col min="1296" max="1296" width="14.28515625" style="74" customWidth="1"/>
    <col min="1297" max="1297" width="13.85546875" style="74" customWidth="1"/>
    <col min="1298" max="1298" width="11.5703125" style="74" customWidth="1"/>
    <col min="1299" max="1299" width="12.140625" style="74" customWidth="1"/>
    <col min="1300" max="1300" width="13.42578125" style="74" customWidth="1"/>
    <col min="1301" max="1301" width="6.5703125" style="74" customWidth="1"/>
    <col min="1302" max="1302" width="10.42578125" style="74" customWidth="1"/>
    <col min="1303" max="1303" width="7.5703125" style="74" customWidth="1"/>
    <col min="1304" max="1304" width="8" style="74" customWidth="1"/>
    <col min="1305" max="1305" width="9" style="74" customWidth="1"/>
    <col min="1306" max="1536" width="9.140625" style="74"/>
    <col min="1537" max="1537" width="5.28515625" style="74" customWidth="1"/>
    <col min="1538" max="1539" width="3.42578125" style="74" customWidth="1"/>
    <col min="1540" max="1540" width="7.85546875" style="74" customWidth="1"/>
    <col min="1541" max="1541" width="8.5703125" style="74" customWidth="1"/>
    <col min="1542" max="1542" width="7.42578125" style="74" customWidth="1"/>
    <col min="1543" max="1543" width="7.7109375" style="74" customWidth="1"/>
    <col min="1544" max="1544" width="4.5703125" style="74" customWidth="1"/>
    <col min="1545" max="1545" width="4.28515625" style="74" customWidth="1"/>
    <col min="1546" max="1546" width="5" style="74" customWidth="1"/>
    <col min="1547" max="1547" width="8" style="74" customWidth="1"/>
    <col min="1548" max="1548" width="7" style="74" customWidth="1"/>
    <col min="1549" max="1549" width="7.28515625" style="74" customWidth="1"/>
    <col min="1550" max="1550" width="13.28515625" style="74" customWidth="1"/>
    <col min="1551" max="1551" width="7.140625" style="74" customWidth="1"/>
    <col min="1552" max="1552" width="14.28515625" style="74" customWidth="1"/>
    <col min="1553" max="1553" width="13.85546875" style="74" customWidth="1"/>
    <col min="1554" max="1554" width="11.5703125" style="74" customWidth="1"/>
    <col min="1555" max="1555" width="12.140625" style="74" customWidth="1"/>
    <col min="1556" max="1556" width="13.42578125" style="74" customWidth="1"/>
    <col min="1557" max="1557" width="6.5703125" style="74" customWidth="1"/>
    <col min="1558" max="1558" width="10.42578125" style="74" customWidth="1"/>
    <col min="1559" max="1559" width="7.5703125" style="74" customWidth="1"/>
    <col min="1560" max="1560" width="8" style="74" customWidth="1"/>
    <col min="1561" max="1561" width="9" style="74" customWidth="1"/>
    <col min="1562" max="1792" width="9.140625" style="74"/>
    <col min="1793" max="1793" width="5.28515625" style="74" customWidth="1"/>
    <col min="1794" max="1795" width="3.42578125" style="74" customWidth="1"/>
    <col min="1796" max="1796" width="7.85546875" style="74" customWidth="1"/>
    <col min="1797" max="1797" width="8.5703125" style="74" customWidth="1"/>
    <col min="1798" max="1798" width="7.42578125" style="74" customWidth="1"/>
    <col min="1799" max="1799" width="7.7109375" style="74" customWidth="1"/>
    <col min="1800" max="1800" width="4.5703125" style="74" customWidth="1"/>
    <col min="1801" max="1801" width="4.28515625" style="74" customWidth="1"/>
    <col min="1802" max="1802" width="5" style="74" customWidth="1"/>
    <col min="1803" max="1803" width="8" style="74" customWidth="1"/>
    <col min="1804" max="1804" width="7" style="74" customWidth="1"/>
    <col min="1805" max="1805" width="7.28515625" style="74" customWidth="1"/>
    <col min="1806" max="1806" width="13.28515625" style="74" customWidth="1"/>
    <col min="1807" max="1807" width="7.140625" style="74" customWidth="1"/>
    <col min="1808" max="1808" width="14.28515625" style="74" customWidth="1"/>
    <col min="1809" max="1809" width="13.85546875" style="74" customWidth="1"/>
    <col min="1810" max="1810" width="11.5703125" style="74" customWidth="1"/>
    <col min="1811" max="1811" width="12.140625" style="74" customWidth="1"/>
    <col min="1812" max="1812" width="13.42578125" style="74" customWidth="1"/>
    <col min="1813" max="1813" width="6.5703125" style="74" customWidth="1"/>
    <col min="1814" max="1814" width="10.42578125" style="74" customWidth="1"/>
    <col min="1815" max="1815" width="7.5703125" style="74" customWidth="1"/>
    <col min="1816" max="1816" width="8" style="74" customWidth="1"/>
    <col min="1817" max="1817" width="9" style="74" customWidth="1"/>
    <col min="1818" max="2048" width="9.140625" style="74"/>
    <col min="2049" max="2049" width="5.28515625" style="74" customWidth="1"/>
    <col min="2050" max="2051" width="3.42578125" style="74" customWidth="1"/>
    <col min="2052" max="2052" width="7.85546875" style="74" customWidth="1"/>
    <col min="2053" max="2053" width="8.5703125" style="74" customWidth="1"/>
    <col min="2054" max="2054" width="7.42578125" style="74" customWidth="1"/>
    <col min="2055" max="2055" width="7.7109375" style="74" customWidth="1"/>
    <col min="2056" max="2056" width="4.5703125" style="74" customWidth="1"/>
    <col min="2057" max="2057" width="4.28515625" style="74" customWidth="1"/>
    <col min="2058" max="2058" width="5" style="74" customWidth="1"/>
    <col min="2059" max="2059" width="8" style="74" customWidth="1"/>
    <col min="2060" max="2060" width="7" style="74" customWidth="1"/>
    <col min="2061" max="2061" width="7.28515625" style="74" customWidth="1"/>
    <col min="2062" max="2062" width="13.28515625" style="74" customWidth="1"/>
    <col min="2063" max="2063" width="7.140625" style="74" customWidth="1"/>
    <col min="2064" max="2064" width="14.28515625" style="74" customWidth="1"/>
    <col min="2065" max="2065" width="13.85546875" style="74" customWidth="1"/>
    <col min="2066" max="2066" width="11.5703125" style="74" customWidth="1"/>
    <col min="2067" max="2067" width="12.140625" style="74" customWidth="1"/>
    <col min="2068" max="2068" width="13.42578125" style="74" customWidth="1"/>
    <col min="2069" max="2069" width="6.5703125" style="74" customWidth="1"/>
    <col min="2070" max="2070" width="10.42578125" style="74" customWidth="1"/>
    <col min="2071" max="2071" width="7.5703125" style="74" customWidth="1"/>
    <col min="2072" max="2072" width="8" style="74" customWidth="1"/>
    <col min="2073" max="2073" width="9" style="74" customWidth="1"/>
    <col min="2074" max="2304" width="9.140625" style="74"/>
    <col min="2305" max="2305" width="5.28515625" style="74" customWidth="1"/>
    <col min="2306" max="2307" width="3.42578125" style="74" customWidth="1"/>
    <col min="2308" max="2308" width="7.85546875" style="74" customWidth="1"/>
    <col min="2309" max="2309" width="8.5703125" style="74" customWidth="1"/>
    <col min="2310" max="2310" width="7.42578125" style="74" customWidth="1"/>
    <col min="2311" max="2311" width="7.7109375" style="74" customWidth="1"/>
    <col min="2312" max="2312" width="4.5703125" style="74" customWidth="1"/>
    <col min="2313" max="2313" width="4.28515625" style="74" customWidth="1"/>
    <col min="2314" max="2314" width="5" style="74" customWidth="1"/>
    <col min="2315" max="2315" width="8" style="74" customWidth="1"/>
    <col min="2316" max="2316" width="7" style="74" customWidth="1"/>
    <col min="2317" max="2317" width="7.28515625" style="74" customWidth="1"/>
    <col min="2318" max="2318" width="13.28515625" style="74" customWidth="1"/>
    <col min="2319" max="2319" width="7.140625" style="74" customWidth="1"/>
    <col min="2320" max="2320" width="14.28515625" style="74" customWidth="1"/>
    <col min="2321" max="2321" width="13.85546875" style="74" customWidth="1"/>
    <col min="2322" max="2322" width="11.5703125" style="74" customWidth="1"/>
    <col min="2323" max="2323" width="12.140625" style="74" customWidth="1"/>
    <col min="2324" max="2324" width="13.42578125" style="74" customWidth="1"/>
    <col min="2325" max="2325" width="6.5703125" style="74" customWidth="1"/>
    <col min="2326" max="2326" width="10.42578125" style="74" customWidth="1"/>
    <col min="2327" max="2327" width="7.5703125" style="74" customWidth="1"/>
    <col min="2328" max="2328" width="8" style="74" customWidth="1"/>
    <col min="2329" max="2329" width="9" style="74" customWidth="1"/>
    <col min="2330" max="2560" width="9.140625" style="74"/>
    <col min="2561" max="2561" width="5.28515625" style="74" customWidth="1"/>
    <col min="2562" max="2563" width="3.42578125" style="74" customWidth="1"/>
    <col min="2564" max="2564" width="7.85546875" style="74" customWidth="1"/>
    <col min="2565" max="2565" width="8.5703125" style="74" customWidth="1"/>
    <col min="2566" max="2566" width="7.42578125" style="74" customWidth="1"/>
    <col min="2567" max="2567" width="7.7109375" style="74" customWidth="1"/>
    <col min="2568" max="2568" width="4.5703125" style="74" customWidth="1"/>
    <col min="2569" max="2569" width="4.28515625" style="74" customWidth="1"/>
    <col min="2570" max="2570" width="5" style="74" customWidth="1"/>
    <col min="2571" max="2571" width="8" style="74" customWidth="1"/>
    <col min="2572" max="2572" width="7" style="74" customWidth="1"/>
    <col min="2573" max="2573" width="7.28515625" style="74" customWidth="1"/>
    <col min="2574" max="2574" width="13.28515625" style="74" customWidth="1"/>
    <col min="2575" max="2575" width="7.140625" style="74" customWidth="1"/>
    <col min="2576" max="2576" width="14.28515625" style="74" customWidth="1"/>
    <col min="2577" max="2577" width="13.85546875" style="74" customWidth="1"/>
    <col min="2578" max="2578" width="11.5703125" style="74" customWidth="1"/>
    <col min="2579" max="2579" width="12.140625" style="74" customWidth="1"/>
    <col min="2580" max="2580" width="13.42578125" style="74" customWidth="1"/>
    <col min="2581" max="2581" width="6.5703125" style="74" customWidth="1"/>
    <col min="2582" max="2582" width="10.42578125" style="74" customWidth="1"/>
    <col min="2583" max="2583" width="7.5703125" style="74" customWidth="1"/>
    <col min="2584" max="2584" width="8" style="74" customWidth="1"/>
    <col min="2585" max="2585" width="9" style="74" customWidth="1"/>
    <col min="2586" max="2816" width="9.140625" style="74"/>
    <col min="2817" max="2817" width="5.28515625" style="74" customWidth="1"/>
    <col min="2818" max="2819" width="3.42578125" style="74" customWidth="1"/>
    <col min="2820" max="2820" width="7.85546875" style="74" customWidth="1"/>
    <col min="2821" max="2821" width="8.5703125" style="74" customWidth="1"/>
    <col min="2822" max="2822" width="7.42578125" style="74" customWidth="1"/>
    <col min="2823" max="2823" width="7.7109375" style="74" customWidth="1"/>
    <col min="2824" max="2824" width="4.5703125" style="74" customWidth="1"/>
    <col min="2825" max="2825" width="4.28515625" style="74" customWidth="1"/>
    <col min="2826" max="2826" width="5" style="74" customWidth="1"/>
    <col min="2827" max="2827" width="8" style="74" customWidth="1"/>
    <col min="2828" max="2828" width="7" style="74" customWidth="1"/>
    <col min="2829" max="2829" width="7.28515625" style="74" customWidth="1"/>
    <col min="2830" max="2830" width="13.28515625" style="74" customWidth="1"/>
    <col min="2831" max="2831" width="7.140625" style="74" customWidth="1"/>
    <col min="2832" max="2832" width="14.28515625" style="74" customWidth="1"/>
    <col min="2833" max="2833" width="13.85546875" style="74" customWidth="1"/>
    <col min="2834" max="2834" width="11.5703125" style="74" customWidth="1"/>
    <col min="2835" max="2835" width="12.140625" style="74" customWidth="1"/>
    <col min="2836" max="2836" width="13.42578125" style="74" customWidth="1"/>
    <col min="2837" max="2837" width="6.5703125" style="74" customWidth="1"/>
    <col min="2838" max="2838" width="10.42578125" style="74" customWidth="1"/>
    <col min="2839" max="2839" width="7.5703125" style="74" customWidth="1"/>
    <col min="2840" max="2840" width="8" style="74" customWidth="1"/>
    <col min="2841" max="2841" width="9" style="74" customWidth="1"/>
    <col min="2842" max="3072" width="9.140625" style="74"/>
    <col min="3073" max="3073" width="5.28515625" style="74" customWidth="1"/>
    <col min="3074" max="3075" width="3.42578125" style="74" customWidth="1"/>
    <col min="3076" max="3076" width="7.85546875" style="74" customWidth="1"/>
    <col min="3077" max="3077" width="8.5703125" style="74" customWidth="1"/>
    <col min="3078" max="3078" width="7.42578125" style="74" customWidth="1"/>
    <col min="3079" max="3079" width="7.7109375" style="74" customWidth="1"/>
    <col min="3080" max="3080" width="4.5703125" style="74" customWidth="1"/>
    <col min="3081" max="3081" width="4.28515625" style="74" customWidth="1"/>
    <col min="3082" max="3082" width="5" style="74" customWidth="1"/>
    <col min="3083" max="3083" width="8" style="74" customWidth="1"/>
    <col min="3084" max="3084" width="7" style="74" customWidth="1"/>
    <col min="3085" max="3085" width="7.28515625" style="74" customWidth="1"/>
    <col min="3086" max="3086" width="13.28515625" style="74" customWidth="1"/>
    <col min="3087" max="3087" width="7.140625" style="74" customWidth="1"/>
    <col min="3088" max="3088" width="14.28515625" style="74" customWidth="1"/>
    <col min="3089" max="3089" width="13.85546875" style="74" customWidth="1"/>
    <col min="3090" max="3090" width="11.5703125" style="74" customWidth="1"/>
    <col min="3091" max="3091" width="12.140625" style="74" customWidth="1"/>
    <col min="3092" max="3092" width="13.42578125" style="74" customWidth="1"/>
    <col min="3093" max="3093" width="6.5703125" style="74" customWidth="1"/>
    <col min="3094" max="3094" width="10.42578125" style="74" customWidth="1"/>
    <col min="3095" max="3095" width="7.5703125" style="74" customWidth="1"/>
    <col min="3096" max="3096" width="8" style="74" customWidth="1"/>
    <col min="3097" max="3097" width="9" style="74" customWidth="1"/>
    <col min="3098" max="3328" width="9.140625" style="74"/>
    <col min="3329" max="3329" width="5.28515625" style="74" customWidth="1"/>
    <col min="3330" max="3331" width="3.42578125" style="74" customWidth="1"/>
    <col min="3332" max="3332" width="7.85546875" style="74" customWidth="1"/>
    <col min="3333" max="3333" width="8.5703125" style="74" customWidth="1"/>
    <col min="3334" max="3334" width="7.42578125" style="74" customWidth="1"/>
    <col min="3335" max="3335" width="7.7109375" style="74" customWidth="1"/>
    <col min="3336" max="3336" width="4.5703125" style="74" customWidth="1"/>
    <col min="3337" max="3337" width="4.28515625" style="74" customWidth="1"/>
    <col min="3338" max="3338" width="5" style="74" customWidth="1"/>
    <col min="3339" max="3339" width="8" style="74" customWidth="1"/>
    <col min="3340" max="3340" width="7" style="74" customWidth="1"/>
    <col min="3341" max="3341" width="7.28515625" style="74" customWidth="1"/>
    <col min="3342" max="3342" width="13.28515625" style="74" customWidth="1"/>
    <col min="3343" max="3343" width="7.140625" style="74" customWidth="1"/>
    <col min="3344" max="3344" width="14.28515625" style="74" customWidth="1"/>
    <col min="3345" max="3345" width="13.85546875" style="74" customWidth="1"/>
    <col min="3346" max="3346" width="11.5703125" style="74" customWidth="1"/>
    <col min="3347" max="3347" width="12.140625" style="74" customWidth="1"/>
    <col min="3348" max="3348" width="13.42578125" style="74" customWidth="1"/>
    <col min="3349" max="3349" width="6.5703125" style="74" customWidth="1"/>
    <col min="3350" max="3350" width="10.42578125" style="74" customWidth="1"/>
    <col min="3351" max="3351" width="7.5703125" style="74" customWidth="1"/>
    <col min="3352" max="3352" width="8" style="74" customWidth="1"/>
    <col min="3353" max="3353" width="9" style="74" customWidth="1"/>
    <col min="3354" max="3584" width="9.140625" style="74"/>
    <col min="3585" max="3585" width="5.28515625" style="74" customWidth="1"/>
    <col min="3586" max="3587" width="3.42578125" style="74" customWidth="1"/>
    <col min="3588" max="3588" width="7.85546875" style="74" customWidth="1"/>
    <col min="3589" max="3589" width="8.5703125" style="74" customWidth="1"/>
    <col min="3590" max="3590" width="7.42578125" style="74" customWidth="1"/>
    <col min="3591" max="3591" width="7.7109375" style="74" customWidth="1"/>
    <col min="3592" max="3592" width="4.5703125" style="74" customWidth="1"/>
    <col min="3593" max="3593" width="4.28515625" style="74" customWidth="1"/>
    <col min="3594" max="3594" width="5" style="74" customWidth="1"/>
    <col min="3595" max="3595" width="8" style="74" customWidth="1"/>
    <col min="3596" max="3596" width="7" style="74" customWidth="1"/>
    <col min="3597" max="3597" width="7.28515625" style="74" customWidth="1"/>
    <col min="3598" max="3598" width="13.28515625" style="74" customWidth="1"/>
    <col min="3599" max="3599" width="7.140625" style="74" customWidth="1"/>
    <col min="3600" max="3600" width="14.28515625" style="74" customWidth="1"/>
    <col min="3601" max="3601" width="13.85546875" style="74" customWidth="1"/>
    <col min="3602" max="3602" width="11.5703125" style="74" customWidth="1"/>
    <col min="3603" max="3603" width="12.140625" style="74" customWidth="1"/>
    <col min="3604" max="3604" width="13.42578125" style="74" customWidth="1"/>
    <col min="3605" max="3605" width="6.5703125" style="74" customWidth="1"/>
    <col min="3606" max="3606" width="10.42578125" style="74" customWidth="1"/>
    <col min="3607" max="3607" width="7.5703125" style="74" customWidth="1"/>
    <col min="3608" max="3608" width="8" style="74" customWidth="1"/>
    <col min="3609" max="3609" width="9" style="74" customWidth="1"/>
    <col min="3610" max="3840" width="9.140625" style="74"/>
    <col min="3841" max="3841" width="5.28515625" style="74" customWidth="1"/>
    <col min="3842" max="3843" width="3.42578125" style="74" customWidth="1"/>
    <col min="3844" max="3844" width="7.85546875" style="74" customWidth="1"/>
    <col min="3845" max="3845" width="8.5703125" style="74" customWidth="1"/>
    <col min="3846" max="3846" width="7.42578125" style="74" customWidth="1"/>
    <col min="3847" max="3847" width="7.7109375" style="74" customWidth="1"/>
    <col min="3848" max="3848" width="4.5703125" style="74" customWidth="1"/>
    <col min="3849" max="3849" width="4.28515625" style="74" customWidth="1"/>
    <col min="3850" max="3850" width="5" style="74" customWidth="1"/>
    <col min="3851" max="3851" width="8" style="74" customWidth="1"/>
    <col min="3852" max="3852" width="7" style="74" customWidth="1"/>
    <col min="3853" max="3853" width="7.28515625" style="74" customWidth="1"/>
    <col min="3854" max="3854" width="13.28515625" style="74" customWidth="1"/>
    <col min="3855" max="3855" width="7.140625" style="74" customWidth="1"/>
    <col min="3856" max="3856" width="14.28515625" style="74" customWidth="1"/>
    <col min="3857" max="3857" width="13.85546875" style="74" customWidth="1"/>
    <col min="3858" max="3858" width="11.5703125" style="74" customWidth="1"/>
    <col min="3859" max="3859" width="12.140625" style="74" customWidth="1"/>
    <col min="3860" max="3860" width="13.42578125" style="74" customWidth="1"/>
    <col min="3861" max="3861" width="6.5703125" style="74" customWidth="1"/>
    <col min="3862" max="3862" width="10.42578125" style="74" customWidth="1"/>
    <col min="3863" max="3863" width="7.5703125" style="74" customWidth="1"/>
    <col min="3864" max="3864" width="8" style="74" customWidth="1"/>
    <col min="3865" max="3865" width="9" style="74" customWidth="1"/>
    <col min="3866" max="4096" width="9.140625" style="74"/>
    <col min="4097" max="4097" width="5.28515625" style="74" customWidth="1"/>
    <col min="4098" max="4099" width="3.42578125" style="74" customWidth="1"/>
    <col min="4100" max="4100" width="7.85546875" style="74" customWidth="1"/>
    <col min="4101" max="4101" width="8.5703125" style="74" customWidth="1"/>
    <col min="4102" max="4102" width="7.42578125" style="74" customWidth="1"/>
    <col min="4103" max="4103" width="7.7109375" style="74" customWidth="1"/>
    <col min="4104" max="4104" width="4.5703125" style="74" customWidth="1"/>
    <col min="4105" max="4105" width="4.28515625" style="74" customWidth="1"/>
    <col min="4106" max="4106" width="5" style="74" customWidth="1"/>
    <col min="4107" max="4107" width="8" style="74" customWidth="1"/>
    <col min="4108" max="4108" width="7" style="74" customWidth="1"/>
    <col min="4109" max="4109" width="7.28515625" style="74" customWidth="1"/>
    <col min="4110" max="4110" width="13.28515625" style="74" customWidth="1"/>
    <col min="4111" max="4111" width="7.140625" style="74" customWidth="1"/>
    <col min="4112" max="4112" width="14.28515625" style="74" customWidth="1"/>
    <col min="4113" max="4113" width="13.85546875" style="74" customWidth="1"/>
    <col min="4114" max="4114" width="11.5703125" style="74" customWidth="1"/>
    <col min="4115" max="4115" width="12.140625" style="74" customWidth="1"/>
    <col min="4116" max="4116" width="13.42578125" style="74" customWidth="1"/>
    <col min="4117" max="4117" width="6.5703125" style="74" customWidth="1"/>
    <col min="4118" max="4118" width="10.42578125" style="74" customWidth="1"/>
    <col min="4119" max="4119" width="7.5703125" style="74" customWidth="1"/>
    <col min="4120" max="4120" width="8" style="74" customWidth="1"/>
    <col min="4121" max="4121" width="9" style="74" customWidth="1"/>
    <col min="4122" max="4352" width="9.140625" style="74"/>
    <col min="4353" max="4353" width="5.28515625" style="74" customWidth="1"/>
    <col min="4354" max="4355" width="3.42578125" style="74" customWidth="1"/>
    <col min="4356" max="4356" width="7.85546875" style="74" customWidth="1"/>
    <col min="4357" max="4357" width="8.5703125" style="74" customWidth="1"/>
    <col min="4358" max="4358" width="7.42578125" style="74" customWidth="1"/>
    <col min="4359" max="4359" width="7.7109375" style="74" customWidth="1"/>
    <col min="4360" max="4360" width="4.5703125" style="74" customWidth="1"/>
    <col min="4361" max="4361" width="4.28515625" style="74" customWidth="1"/>
    <col min="4362" max="4362" width="5" style="74" customWidth="1"/>
    <col min="4363" max="4363" width="8" style="74" customWidth="1"/>
    <col min="4364" max="4364" width="7" style="74" customWidth="1"/>
    <col min="4365" max="4365" width="7.28515625" style="74" customWidth="1"/>
    <col min="4366" max="4366" width="13.28515625" style="74" customWidth="1"/>
    <col min="4367" max="4367" width="7.140625" style="74" customWidth="1"/>
    <col min="4368" max="4368" width="14.28515625" style="74" customWidth="1"/>
    <col min="4369" max="4369" width="13.85546875" style="74" customWidth="1"/>
    <col min="4370" max="4370" width="11.5703125" style="74" customWidth="1"/>
    <col min="4371" max="4371" width="12.140625" style="74" customWidth="1"/>
    <col min="4372" max="4372" width="13.42578125" style="74" customWidth="1"/>
    <col min="4373" max="4373" width="6.5703125" style="74" customWidth="1"/>
    <col min="4374" max="4374" width="10.42578125" style="74" customWidth="1"/>
    <col min="4375" max="4375" width="7.5703125" style="74" customWidth="1"/>
    <col min="4376" max="4376" width="8" style="74" customWidth="1"/>
    <col min="4377" max="4377" width="9" style="74" customWidth="1"/>
    <col min="4378" max="4608" width="9.140625" style="74"/>
    <col min="4609" max="4609" width="5.28515625" style="74" customWidth="1"/>
    <col min="4610" max="4611" width="3.42578125" style="74" customWidth="1"/>
    <col min="4612" max="4612" width="7.85546875" style="74" customWidth="1"/>
    <col min="4613" max="4613" width="8.5703125" style="74" customWidth="1"/>
    <col min="4614" max="4614" width="7.42578125" style="74" customWidth="1"/>
    <col min="4615" max="4615" width="7.7109375" style="74" customWidth="1"/>
    <col min="4616" max="4616" width="4.5703125" style="74" customWidth="1"/>
    <col min="4617" max="4617" width="4.28515625" style="74" customWidth="1"/>
    <col min="4618" max="4618" width="5" style="74" customWidth="1"/>
    <col min="4619" max="4619" width="8" style="74" customWidth="1"/>
    <col min="4620" max="4620" width="7" style="74" customWidth="1"/>
    <col min="4621" max="4621" width="7.28515625" style="74" customWidth="1"/>
    <col min="4622" max="4622" width="13.28515625" style="74" customWidth="1"/>
    <col min="4623" max="4623" width="7.140625" style="74" customWidth="1"/>
    <col min="4624" max="4624" width="14.28515625" style="74" customWidth="1"/>
    <col min="4625" max="4625" width="13.85546875" style="74" customWidth="1"/>
    <col min="4626" max="4626" width="11.5703125" style="74" customWidth="1"/>
    <col min="4627" max="4627" width="12.140625" style="74" customWidth="1"/>
    <col min="4628" max="4628" width="13.42578125" style="74" customWidth="1"/>
    <col min="4629" max="4629" width="6.5703125" style="74" customWidth="1"/>
    <col min="4630" max="4630" width="10.42578125" style="74" customWidth="1"/>
    <col min="4631" max="4631" width="7.5703125" style="74" customWidth="1"/>
    <col min="4632" max="4632" width="8" style="74" customWidth="1"/>
    <col min="4633" max="4633" width="9" style="74" customWidth="1"/>
    <col min="4634" max="4864" width="9.140625" style="74"/>
    <col min="4865" max="4865" width="5.28515625" style="74" customWidth="1"/>
    <col min="4866" max="4867" width="3.42578125" style="74" customWidth="1"/>
    <col min="4868" max="4868" width="7.85546875" style="74" customWidth="1"/>
    <col min="4869" max="4869" width="8.5703125" style="74" customWidth="1"/>
    <col min="4870" max="4870" width="7.42578125" style="74" customWidth="1"/>
    <col min="4871" max="4871" width="7.7109375" style="74" customWidth="1"/>
    <col min="4872" max="4872" width="4.5703125" style="74" customWidth="1"/>
    <col min="4873" max="4873" width="4.28515625" style="74" customWidth="1"/>
    <col min="4874" max="4874" width="5" style="74" customWidth="1"/>
    <col min="4875" max="4875" width="8" style="74" customWidth="1"/>
    <col min="4876" max="4876" width="7" style="74" customWidth="1"/>
    <col min="4877" max="4877" width="7.28515625" style="74" customWidth="1"/>
    <col min="4878" max="4878" width="13.28515625" style="74" customWidth="1"/>
    <col min="4879" max="4879" width="7.140625" style="74" customWidth="1"/>
    <col min="4880" max="4880" width="14.28515625" style="74" customWidth="1"/>
    <col min="4881" max="4881" width="13.85546875" style="74" customWidth="1"/>
    <col min="4882" max="4882" width="11.5703125" style="74" customWidth="1"/>
    <col min="4883" max="4883" width="12.140625" style="74" customWidth="1"/>
    <col min="4884" max="4884" width="13.42578125" style="74" customWidth="1"/>
    <col min="4885" max="4885" width="6.5703125" style="74" customWidth="1"/>
    <col min="4886" max="4886" width="10.42578125" style="74" customWidth="1"/>
    <col min="4887" max="4887" width="7.5703125" style="74" customWidth="1"/>
    <col min="4888" max="4888" width="8" style="74" customWidth="1"/>
    <col min="4889" max="4889" width="9" style="74" customWidth="1"/>
    <col min="4890" max="5120" width="9.140625" style="74"/>
    <col min="5121" max="5121" width="5.28515625" style="74" customWidth="1"/>
    <col min="5122" max="5123" width="3.42578125" style="74" customWidth="1"/>
    <col min="5124" max="5124" width="7.85546875" style="74" customWidth="1"/>
    <col min="5125" max="5125" width="8.5703125" style="74" customWidth="1"/>
    <col min="5126" max="5126" width="7.42578125" style="74" customWidth="1"/>
    <col min="5127" max="5127" width="7.7109375" style="74" customWidth="1"/>
    <col min="5128" max="5128" width="4.5703125" style="74" customWidth="1"/>
    <col min="5129" max="5129" width="4.28515625" style="74" customWidth="1"/>
    <col min="5130" max="5130" width="5" style="74" customWidth="1"/>
    <col min="5131" max="5131" width="8" style="74" customWidth="1"/>
    <col min="5132" max="5132" width="7" style="74" customWidth="1"/>
    <col min="5133" max="5133" width="7.28515625" style="74" customWidth="1"/>
    <col min="5134" max="5134" width="13.28515625" style="74" customWidth="1"/>
    <col min="5135" max="5135" width="7.140625" style="74" customWidth="1"/>
    <col min="5136" max="5136" width="14.28515625" style="74" customWidth="1"/>
    <col min="5137" max="5137" width="13.85546875" style="74" customWidth="1"/>
    <col min="5138" max="5138" width="11.5703125" style="74" customWidth="1"/>
    <col min="5139" max="5139" width="12.140625" style="74" customWidth="1"/>
    <col min="5140" max="5140" width="13.42578125" style="74" customWidth="1"/>
    <col min="5141" max="5141" width="6.5703125" style="74" customWidth="1"/>
    <col min="5142" max="5142" width="10.42578125" style="74" customWidth="1"/>
    <col min="5143" max="5143" width="7.5703125" style="74" customWidth="1"/>
    <col min="5144" max="5144" width="8" style="74" customWidth="1"/>
    <col min="5145" max="5145" width="9" style="74" customWidth="1"/>
    <col min="5146" max="5376" width="9.140625" style="74"/>
    <col min="5377" max="5377" width="5.28515625" style="74" customWidth="1"/>
    <col min="5378" max="5379" width="3.42578125" style="74" customWidth="1"/>
    <col min="5380" max="5380" width="7.85546875" style="74" customWidth="1"/>
    <col min="5381" max="5381" width="8.5703125" style="74" customWidth="1"/>
    <col min="5382" max="5382" width="7.42578125" style="74" customWidth="1"/>
    <col min="5383" max="5383" width="7.7109375" style="74" customWidth="1"/>
    <col min="5384" max="5384" width="4.5703125" style="74" customWidth="1"/>
    <col min="5385" max="5385" width="4.28515625" style="74" customWidth="1"/>
    <col min="5386" max="5386" width="5" style="74" customWidth="1"/>
    <col min="5387" max="5387" width="8" style="74" customWidth="1"/>
    <col min="5388" max="5388" width="7" style="74" customWidth="1"/>
    <col min="5389" max="5389" width="7.28515625" style="74" customWidth="1"/>
    <col min="5390" max="5390" width="13.28515625" style="74" customWidth="1"/>
    <col min="5391" max="5391" width="7.140625" style="74" customWidth="1"/>
    <col min="5392" max="5392" width="14.28515625" style="74" customWidth="1"/>
    <col min="5393" max="5393" width="13.85546875" style="74" customWidth="1"/>
    <col min="5394" max="5394" width="11.5703125" style="74" customWidth="1"/>
    <col min="5395" max="5395" width="12.140625" style="74" customWidth="1"/>
    <col min="5396" max="5396" width="13.42578125" style="74" customWidth="1"/>
    <col min="5397" max="5397" width="6.5703125" style="74" customWidth="1"/>
    <col min="5398" max="5398" width="10.42578125" style="74" customWidth="1"/>
    <col min="5399" max="5399" width="7.5703125" style="74" customWidth="1"/>
    <col min="5400" max="5400" width="8" style="74" customWidth="1"/>
    <col min="5401" max="5401" width="9" style="74" customWidth="1"/>
    <col min="5402" max="5632" width="9.140625" style="74"/>
    <col min="5633" max="5633" width="5.28515625" style="74" customWidth="1"/>
    <col min="5634" max="5635" width="3.42578125" style="74" customWidth="1"/>
    <col min="5636" max="5636" width="7.85546875" style="74" customWidth="1"/>
    <col min="5637" max="5637" width="8.5703125" style="74" customWidth="1"/>
    <col min="5638" max="5638" width="7.42578125" style="74" customWidth="1"/>
    <col min="5639" max="5639" width="7.7109375" style="74" customWidth="1"/>
    <col min="5640" max="5640" width="4.5703125" style="74" customWidth="1"/>
    <col min="5641" max="5641" width="4.28515625" style="74" customWidth="1"/>
    <col min="5642" max="5642" width="5" style="74" customWidth="1"/>
    <col min="5643" max="5643" width="8" style="74" customWidth="1"/>
    <col min="5644" max="5644" width="7" style="74" customWidth="1"/>
    <col min="5645" max="5645" width="7.28515625" style="74" customWidth="1"/>
    <col min="5646" max="5646" width="13.28515625" style="74" customWidth="1"/>
    <col min="5647" max="5647" width="7.140625" style="74" customWidth="1"/>
    <col min="5648" max="5648" width="14.28515625" style="74" customWidth="1"/>
    <col min="5649" max="5649" width="13.85546875" style="74" customWidth="1"/>
    <col min="5650" max="5650" width="11.5703125" style="74" customWidth="1"/>
    <col min="5651" max="5651" width="12.140625" style="74" customWidth="1"/>
    <col min="5652" max="5652" width="13.42578125" style="74" customWidth="1"/>
    <col min="5653" max="5653" width="6.5703125" style="74" customWidth="1"/>
    <col min="5654" max="5654" width="10.42578125" style="74" customWidth="1"/>
    <col min="5655" max="5655" width="7.5703125" style="74" customWidth="1"/>
    <col min="5656" max="5656" width="8" style="74" customWidth="1"/>
    <col min="5657" max="5657" width="9" style="74" customWidth="1"/>
    <col min="5658" max="5888" width="9.140625" style="74"/>
    <col min="5889" max="5889" width="5.28515625" style="74" customWidth="1"/>
    <col min="5890" max="5891" width="3.42578125" style="74" customWidth="1"/>
    <col min="5892" max="5892" width="7.85546875" style="74" customWidth="1"/>
    <col min="5893" max="5893" width="8.5703125" style="74" customWidth="1"/>
    <col min="5894" max="5894" width="7.42578125" style="74" customWidth="1"/>
    <col min="5895" max="5895" width="7.7109375" style="74" customWidth="1"/>
    <col min="5896" max="5896" width="4.5703125" style="74" customWidth="1"/>
    <col min="5897" max="5897" width="4.28515625" style="74" customWidth="1"/>
    <col min="5898" max="5898" width="5" style="74" customWidth="1"/>
    <col min="5899" max="5899" width="8" style="74" customWidth="1"/>
    <col min="5900" max="5900" width="7" style="74" customWidth="1"/>
    <col min="5901" max="5901" width="7.28515625" style="74" customWidth="1"/>
    <col min="5902" max="5902" width="13.28515625" style="74" customWidth="1"/>
    <col min="5903" max="5903" width="7.140625" style="74" customWidth="1"/>
    <col min="5904" max="5904" width="14.28515625" style="74" customWidth="1"/>
    <col min="5905" max="5905" width="13.85546875" style="74" customWidth="1"/>
    <col min="5906" max="5906" width="11.5703125" style="74" customWidth="1"/>
    <col min="5907" max="5907" width="12.140625" style="74" customWidth="1"/>
    <col min="5908" max="5908" width="13.42578125" style="74" customWidth="1"/>
    <col min="5909" max="5909" width="6.5703125" style="74" customWidth="1"/>
    <col min="5910" max="5910" width="10.42578125" style="74" customWidth="1"/>
    <col min="5911" max="5911" width="7.5703125" style="74" customWidth="1"/>
    <col min="5912" max="5912" width="8" style="74" customWidth="1"/>
    <col min="5913" max="5913" width="9" style="74" customWidth="1"/>
    <col min="5914" max="6144" width="9.140625" style="74"/>
    <col min="6145" max="6145" width="5.28515625" style="74" customWidth="1"/>
    <col min="6146" max="6147" width="3.42578125" style="74" customWidth="1"/>
    <col min="6148" max="6148" width="7.85546875" style="74" customWidth="1"/>
    <col min="6149" max="6149" width="8.5703125" style="74" customWidth="1"/>
    <col min="6150" max="6150" width="7.42578125" style="74" customWidth="1"/>
    <col min="6151" max="6151" width="7.7109375" style="74" customWidth="1"/>
    <col min="6152" max="6152" width="4.5703125" style="74" customWidth="1"/>
    <col min="6153" max="6153" width="4.28515625" style="74" customWidth="1"/>
    <col min="6154" max="6154" width="5" style="74" customWidth="1"/>
    <col min="6155" max="6155" width="8" style="74" customWidth="1"/>
    <col min="6156" max="6156" width="7" style="74" customWidth="1"/>
    <col min="6157" max="6157" width="7.28515625" style="74" customWidth="1"/>
    <col min="6158" max="6158" width="13.28515625" style="74" customWidth="1"/>
    <col min="6159" max="6159" width="7.140625" style="74" customWidth="1"/>
    <col min="6160" max="6160" width="14.28515625" style="74" customWidth="1"/>
    <col min="6161" max="6161" width="13.85546875" style="74" customWidth="1"/>
    <col min="6162" max="6162" width="11.5703125" style="74" customWidth="1"/>
    <col min="6163" max="6163" width="12.140625" style="74" customWidth="1"/>
    <col min="6164" max="6164" width="13.42578125" style="74" customWidth="1"/>
    <col min="6165" max="6165" width="6.5703125" style="74" customWidth="1"/>
    <col min="6166" max="6166" width="10.42578125" style="74" customWidth="1"/>
    <col min="6167" max="6167" width="7.5703125" style="74" customWidth="1"/>
    <col min="6168" max="6168" width="8" style="74" customWidth="1"/>
    <col min="6169" max="6169" width="9" style="74" customWidth="1"/>
    <col min="6170" max="6400" width="9.140625" style="74"/>
    <col min="6401" max="6401" width="5.28515625" style="74" customWidth="1"/>
    <col min="6402" max="6403" width="3.42578125" style="74" customWidth="1"/>
    <col min="6404" max="6404" width="7.85546875" style="74" customWidth="1"/>
    <col min="6405" max="6405" width="8.5703125" style="74" customWidth="1"/>
    <col min="6406" max="6406" width="7.42578125" style="74" customWidth="1"/>
    <col min="6407" max="6407" width="7.7109375" style="74" customWidth="1"/>
    <col min="6408" max="6408" width="4.5703125" style="74" customWidth="1"/>
    <col min="6409" max="6409" width="4.28515625" style="74" customWidth="1"/>
    <col min="6410" max="6410" width="5" style="74" customWidth="1"/>
    <col min="6411" max="6411" width="8" style="74" customWidth="1"/>
    <col min="6412" max="6412" width="7" style="74" customWidth="1"/>
    <col min="6413" max="6413" width="7.28515625" style="74" customWidth="1"/>
    <col min="6414" max="6414" width="13.28515625" style="74" customWidth="1"/>
    <col min="6415" max="6415" width="7.140625" style="74" customWidth="1"/>
    <col min="6416" max="6416" width="14.28515625" style="74" customWidth="1"/>
    <col min="6417" max="6417" width="13.85546875" style="74" customWidth="1"/>
    <col min="6418" max="6418" width="11.5703125" style="74" customWidth="1"/>
    <col min="6419" max="6419" width="12.140625" style="74" customWidth="1"/>
    <col min="6420" max="6420" width="13.42578125" style="74" customWidth="1"/>
    <col min="6421" max="6421" width="6.5703125" style="74" customWidth="1"/>
    <col min="6422" max="6422" width="10.42578125" style="74" customWidth="1"/>
    <col min="6423" max="6423" width="7.5703125" style="74" customWidth="1"/>
    <col min="6424" max="6424" width="8" style="74" customWidth="1"/>
    <col min="6425" max="6425" width="9" style="74" customWidth="1"/>
    <col min="6426" max="6656" width="9.140625" style="74"/>
    <col min="6657" max="6657" width="5.28515625" style="74" customWidth="1"/>
    <col min="6658" max="6659" width="3.42578125" style="74" customWidth="1"/>
    <col min="6660" max="6660" width="7.85546875" style="74" customWidth="1"/>
    <col min="6661" max="6661" width="8.5703125" style="74" customWidth="1"/>
    <col min="6662" max="6662" width="7.42578125" style="74" customWidth="1"/>
    <col min="6663" max="6663" width="7.7109375" style="74" customWidth="1"/>
    <col min="6664" max="6664" width="4.5703125" style="74" customWidth="1"/>
    <col min="6665" max="6665" width="4.28515625" style="74" customWidth="1"/>
    <col min="6666" max="6666" width="5" style="74" customWidth="1"/>
    <col min="6667" max="6667" width="8" style="74" customWidth="1"/>
    <col min="6668" max="6668" width="7" style="74" customWidth="1"/>
    <col min="6669" max="6669" width="7.28515625" style="74" customWidth="1"/>
    <col min="6670" max="6670" width="13.28515625" style="74" customWidth="1"/>
    <col min="6671" max="6671" width="7.140625" style="74" customWidth="1"/>
    <col min="6672" max="6672" width="14.28515625" style="74" customWidth="1"/>
    <col min="6673" max="6673" width="13.85546875" style="74" customWidth="1"/>
    <col min="6674" max="6674" width="11.5703125" style="74" customWidth="1"/>
    <col min="6675" max="6675" width="12.140625" style="74" customWidth="1"/>
    <col min="6676" max="6676" width="13.42578125" style="74" customWidth="1"/>
    <col min="6677" max="6677" width="6.5703125" style="74" customWidth="1"/>
    <col min="6678" max="6678" width="10.42578125" style="74" customWidth="1"/>
    <col min="6679" max="6679" width="7.5703125" style="74" customWidth="1"/>
    <col min="6680" max="6680" width="8" style="74" customWidth="1"/>
    <col min="6681" max="6681" width="9" style="74" customWidth="1"/>
    <col min="6682" max="6912" width="9.140625" style="74"/>
    <col min="6913" max="6913" width="5.28515625" style="74" customWidth="1"/>
    <col min="6914" max="6915" width="3.42578125" style="74" customWidth="1"/>
    <col min="6916" max="6916" width="7.85546875" style="74" customWidth="1"/>
    <col min="6917" max="6917" width="8.5703125" style="74" customWidth="1"/>
    <col min="6918" max="6918" width="7.42578125" style="74" customWidth="1"/>
    <col min="6919" max="6919" width="7.7109375" style="74" customWidth="1"/>
    <col min="6920" max="6920" width="4.5703125" style="74" customWidth="1"/>
    <col min="6921" max="6921" width="4.28515625" style="74" customWidth="1"/>
    <col min="6922" max="6922" width="5" style="74" customWidth="1"/>
    <col min="6923" max="6923" width="8" style="74" customWidth="1"/>
    <col min="6924" max="6924" width="7" style="74" customWidth="1"/>
    <col min="6925" max="6925" width="7.28515625" style="74" customWidth="1"/>
    <col min="6926" max="6926" width="13.28515625" style="74" customWidth="1"/>
    <col min="6927" max="6927" width="7.140625" style="74" customWidth="1"/>
    <col min="6928" max="6928" width="14.28515625" style="74" customWidth="1"/>
    <col min="6929" max="6929" width="13.85546875" style="74" customWidth="1"/>
    <col min="6930" max="6930" width="11.5703125" style="74" customWidth="1"/>
    <col min="6931" max="6931" width="12.140625" style="74" customWidth="1"/>
    <col min="6932" max="6932" width="13.42578125" style="74" customWidth="1"/>
    <col min="6933" max="6933" width="6.5703125" style="74" customWidth="1"/>
    <col min="6934" max="6934" width="10.42578125" style="74" customWidth="1"/>
    <col min="6935" max="6935" width="7.5703125" style="74" customWidth="1"/>
    <col min="6936" max="6936" width="8" style="74" customWidth="1"/>
    <col min="6937" max="6937" width="9" style="74" customWidth="1"/>
    <col min="6938" max="7168" width="9.140625" style="74"/>
    <col min="7169" max="7169" width="5.28515625" style="74" customWidth="1"/>
    <col min="7170" max="7171" width="3.42578125" style="74" customWidth="1"/>
    <col min="7172" max="7172" width="7.85546875" style="74" customWidth="1"/>
    <col min="7173" max="7173" width="8.5703125" style="74" customWidth="1"/>
    <col min="7174" max="7174" width="7.42578125" style="74" customWidth="1"/>
    <col min="7175" max="7175" width="7.7109375" style="74" customWidth="1"/>
    <col min="7176" max="7176" width="4.5703125" style="74" customWidth="1"/>
    <col min="7177" max="7177" width="4.28515625" style="74" customWidth="1"/>
    <col min="7178" max="7178" width="5" style="74" customWidth="1"/>
    <col min="7179" max="7179" width="8" style="74" customWidth="1"/>
    <col min="7180" max="7180" width="7" style="74" customWidth="1"/>
    <col min="7181" max="7181" width="7.28515625" style="74" customWidth="1"/>
    <col min="7182" max="7182" width="13.28515625" style="74" customWidth="1"/>
    <col min="7183" max="7183" width="7.140625" style="74" customWidth="1"/>
    <col min="7184" max="7184" width="14.28515625" style="74" customWidth="1"/>
    <col min="7185" max="7185" width="13.85546875" style="74" customWidth="1"/>
    <col min="7186" max="7186" width="11.5703125" style="74" customWidth="1"/>
    <col min="7187" max="7187" width="12.140625" style="74" customWidth="1"/>
    <col min="7188" max="7188" width="13.42578125" style="74" customWidth="1"/>
    <col min="7189" max="7189" width="6.5703125" style="74" customWidth="1"/>
    <col min="7190" max="7190" width="10.42578125" style="74" customWidth="1"/>
    <col min="7191" max="7191" width="7.5703125" style="74" customWidth="1"/>
    <col min="7192" max="7192" width="8" style="74" customWidth="1"/>
    <col min="7193" max="7193" width="9" style="74" customWidth="1"/>
    <col min="7194" max="7424" width="9.140625" style="74"/>
    <col min="7425" max="7425" width="5.28515625" style="74" customWidth="1"/>
    <col min="7426" max="7427" width="3.42578125" style="74" customWidth="1"/>
    <col min="7428" max="7428" width="7.85546875" style="74" customWidth="1"/>
    <col min="7429" max="7429" width="8.5703125" style="74" customWidth="1"/>
    <col min="7430" max="7430" width="7.42578125" style="74" customWidth="1"/>
    <col min="7431" max="7431" width="7.7109375" style="74" customWidth="1"/>
    <col min="7432" max="7432" width="4.5703125" style="74" customWidth="1"/>
    <col min="7433" max="7433" width="4.28515625" style="74" customWidth="1"/>
    <col min="7434" max="7434" width="5" style="74" customWidth="1"/>
    <col min="7435" max="7435" width="8" style="74" customWidth="1"/>
    <col min="7436" max="7436" width="7" style="74" customWidth="1"/>
    <col min="7437" max="7437" width="7.28515625" style="74" customWidth="1"/>
    <col min="7438" max="7438" width="13.28515625" style="74" customWidth="1"/>
    <col min="7439" max="7439" width="7.140625" style="74" customWidth="1"/>
    <col min="7440" max="7440" width="14.28515625" style="74" customWidth="1"/>
    <col min="7441" max="7441" width="13.85546875" style="74" customWidth="1"/>
    <col min="7442" max="7442" width="11.5703125" style="74" customWidth="1"/>
    <col min="7443" max="7443" width="12.140625" style="74" customWidth="1"/>
    <col min="7444" max="7444" width="13.42578125" style="74" customWidth="1"/>
    <col min="7445" max="7445" width="6.5703125" style="74" customWidth="1"/>
    <col min="7446" max="7446" width="10.42578125" style="74" customWidth="1"/>
    <col min="7447" max="7447" width="7.5703125" style="74" customWidth="1"/>
    <col min="7448" max="7448" width="8" style="74" customWidth="1"/>
    <col min="7449" max="7449" width="9" style="74" customWidth="1"/>
    <col min="7450" max="7680" width="9.140625" style="74"/>
    <col min="7681" max="7681" width="5.28515625" style="74" customWidth="1"/>
    <col min="7682" max="7683" width="3.42578125" style="74" customWidth="1"/>
    <col min="7684" max="7684" width="7.85546875" style="74" customWidth="1"/>
    <col min="7685" max="7685" width="8.5703125" style="74" customWidth="1"/>
    <col min="7686" max="7686" width="7.42578125" style="74" customWidth="1"/>
    <col min="7687" max="7687" width="7.7109375" style="74" customWidth="1"/>
    <col min="7688" max="7688" width="4.5703125" style="74" customWidth="1"/>
    <col min="7689" max="7689" width="4.28515625" style="74" customWidth="1"/>
    <col min="7690" max="7690" width="5" style="74" customWidth="1"/>
    <col min="7691" max="7691" width="8" style="74" customWidth="1"/>
    <col min="7692" max="7692" width="7" style="74" customWidth="1"/>
    <col min="7693" max="7693" width="7.28515625" style="74" customWidth="1"/>
    <col min="7694" max="7694" width="13.28515625" style="74" customWidth="1"/>
    <col min="7695" max="7695" width="7.140625" style="74" customWidth="1"/>
    <col min="7696" max="7696" width="14.28515625" style="74" customWidth="1"/>
    <col min="7697" max="7697" width="13.85546875" style="74" customWidth="1"/>
    <col min="7698" max="7698" width="11.5703125" style="74" customWidth="1"/>
    <col min="7699" max="7699" width="12.140625" style="74" customWidth="1"/>
    <col min="7700" max="7700" width="13.42578125" style="74" customWidth="1"/>
    <col min="7701" max="7701" width="6.5703125" style="74" customWidth="1"/>
    <col min="7702" max="7702" width="10.42578125" style="74" customWidth="1"/>
    <col min="7703" max="7703" width="7.5703125" style="74" customWidth="1"/>
    <col min="7704" max="7704" width="8" style="74" customWidth="1"/>
    <col min="7705" max="7705" width="9" style="74" customWidth="1"/>
    <col min="7706" max="7936" width="9.140625" style="74"/>
    <col min="7937" max="7937" width="5.28515625" style="74" customWidth="1"/>
    <col min="7938" max="7939" width="3.42578125" style="74" customWidth="1"/>
    <col min="7940" max="7940" width="7.85546875" style="74" customWidth="1"/>
    <col min="7941" max="7941" width="8.5703125" style="74" customWidth="1"/>
    <col min="7942" max="7942" width="7.42578125" style="74" customWidth="1"/>
    <col min="7943" max="7943" width="7.7109375" style="74" customWidth="1"/>
    <col min="7944" max="7944" width="4.5703125" style="74" customWidth="1"/>
    <col min="7945" max="7945" width="4.28515625" style="74" customWidth="1"/>
    <col min="7946" max="7946" width="5" style="74" customWidth="1"/>
    <col min="7947" max="7947" width="8" style="74" customWidth="1"/>
    <col min="7948" max="7948" width="7" style="74" customWidth="1"/>
    <col min="7949" max="7949" width="7.28515625" style="74" customWidth="1"/>
    <col min="7950" max="7950" width="13.28515625" style="74" customWidth="1"/>
    <col min="7951" max="7951" width="7.140625" style="74" customWidth="1"/>
    <col min="7952" max="7952" width="14.28515625" style="74" customWidth="1"/>
    <col min="7953" max="7953" width="13.85546875" style="74" customWidth="1"/>
    <col min="7954" max="7954" width="11.5703125" style="74" customWidth="1"/>
    <col min="7955" max="7955" width="12.140625" style="74" customWidth="1"/>
    <col min="7956" max="7956" width="13.42578125" style="74" customWidth="1"/>
    <col min="7957" max="7957" width="6.5703125" style="74" customWidth="1"/>
    <col min="7958" max="7958" width="10.42578125" style="74" customWidth="1"/>
    <col min="7959" max="7959" width="7.5703125" style="74" customWidth="1"/>
    <col min="7960" max="7960" width="8" style="74" customWidth="1"/>
    <col min="7961" max="7961" width="9" style="74" customWidth="1"/>
    <col min="7962" max="8192" width="9.140625" style="74"/>
    <col min="8193" max="8193" width="5.28515625" style="74" customWidth="1"/>
    <col min="8194" max="8195" width="3.42578125" style="74" customWidth="1"/>
    <col min="8196" max="8196" width="7.85546875" style="74" customWidth="1"/>
    <col min="8197" max="8197" width="8.5703125" style="74" customWidth="1"/>
    <col min="8198" max="8198" width="7.42578125" style="74" customWidth="1"/>
    <col min="8199" max="8199" width="7.7109375" style="74" customWidth="1"/>
    <col min="8200" max="8200" width="4.5703125" style="74" customWidth="1"/>
    <col min="8201" max="8201" width="4.28515625" style="74" customWidth="1"/>
    <col min="8202" max="8202" width="5" style="74" customWidth="1"/>
    <col min="8203" max="8203" width="8" style="74" customWidth="1"/>
    <col min="8204" max="8204" width="7" style="74" customWidth="1"/>
    <col min="8205" max="8205" width="7.28515625" style="74" customWidth="1"/>
    <col min="8206" max="8206" width="13.28515625" style="74" customWidth="1"/>
    <col min="8207" max="8207" width="7.140625" style="74" customWidth="1"/>
    <col min="8208" max="8208" width="14.28515625" style="74" customWidth="1"/>
    <col min="8209" max="8209" width="13.85546875" style="74" customWidth="1"/>
    <col min="8210" max="8210" width="11.5703125" style="74" customWidth="1"/>
    <col min="8211" max="8211" width="12.140625" style="74" customWidth="1"/>
    <col min="8212" max="8212" width="13.42578125" style="74" customWidth="1"/>
    <col min="8213" max="8213" width="6.5703125" style="74" customWidth="1"/>
    <col min="8214" max="8214" width="10.42578125" style="74" customWidth="1"/>
    <col min="8215" max="8215" width="7.5703125" style="74" customWidth="1"/>
    <col min="8216" max="8216" width="8" style="74" customWidth="1"/>
    <col min="8217" max="8217" width="9" style="74" customWidth="1"/>
    <col min="8218" max="8448" width="9.140625" style="74"/>
    <col min="8449" max="8449" width="5.28515625" style="74" customWidth="1"/>
    <col min="8450" max="8451" width="3.42578125" style="74" customWidth="1"/>
    <col min="8452" max="8452" width="7.85546875" style="74" customWidth="1"/>
    <col min="8453" max="8453" width="8.5703125" style="74" customWidth="1"/>
    <col min="8454" max="8454" width="7.42578125" style="74" customWidth="1"/>
    <col min="8455" max="8455" width="7.7109375" style="74" customWidth="1"/>
    <col min="8456" max="8456" width="4.5703125" style="74" customWidth="1"/>
    <col min="8457" max="8457" width="4.28515625" style="74" customWidth="1"/>
    <col min="8458" max="8458" width="5" style="74" customWidth="1"/>
    <col min="8459" max="8459" width="8" style="74" customWidth="1"/>
    <col min="8460" max="8460" width="7" style="74" customWidth="1"/>
    <col min="8461" max="8461" width="7.28515625" style="74" customWidth="1"/>
    <col min="8462" max="8462" width="13.28515625" style="74" customWidth="1"/>
    <col min="8463" max="8463" width="7.140625" style="74" customWidth="1"/>
    <col min="8464" max="8464" width="14.28515625" style="74" customWidth="1"/>
    <col min="8465" max="8465" width="13.85546875" style="74" customWidth="1"/>
    <col min="8466" max="8466" width="11.5703125" style="74" customWidth="1"/>
    <col min="8467" max="8467" width="12.140625" style="74" customWidth="1"/>
    <col min="8468" max="8468" width="13.42578125" style="74" customWidth="1"/>
    <col min="8469" max="8469" width="6.5703125" style="74" customWidth="1"/>
    <col min="8470" max="8470" width="10.42578125" style="74" customWidth="1"/>
    <col min="8471" max="8471" width="7.5703125" style="74" customWidth="1"/>
    <col min="8472" max="8472" width="8" style="74" customWidth="1"/>
    <col min="8473" max="8473" width="9" style="74" customWidth="1"/>
    <col min="8474" max="8704" width="9.140625" style="74"/>
    <col min="8705" max="8705" width="5.28515625" style="74" customWidth="1"/>
    <col min="8706" max="8707" width="3.42578125" style="74" customWidth="1"/>
    <col min="8708" max="8708" width="7.85546875" style="74" customWidth="1"/>
    <col min="8709" max="8709" width="8.5703125" style="74" customWidth="1"/>
    <col min="8710" max="8710" width="7.42578125" style="74" customWidth="1"/>
    <col min="8711" max="8711" width="7.7109375" style="74" customWidth="1"/>
    <col min="8712" max="8712" width="4.5703125" style="74" customWidth="1"/>
    <col min="8713" max="8713" width="4.28515625" style="74" customWidth="1"/>
    <col min="8714" max="8714" width="5" style="74" customWidth="1"/>
    <col min="8715" max="8715" width="8" style="74" customWidth="1"/>
    <col min="8716" max="8716" width="7" style="74" customWidth="1"/>
    <col min="8717" max="8717" width="7.28515625" style="74" customWidth="1"/>
    <col min="8718" max="8718" width="13.28515625" style="74" customWidth="1"/>
    <col min="8719" max="8719" width="7.140625" style="74" customWidth="1"/>
    <col min="8720" max="8720" width="14.28515625" style="74" customWidth="1"/>
    <col min="8721" max="8721" width="13.85546875" style="74" customWidth="1"/>
    <col min="8722" max="8722" width="11.5703125" style="74" customWidth="1"/>
    <col min="8723" max="8723" width="12.140625" style="74" customWidth="1"/>
    <col min="8724" max="8724" width="13.42578125" style="74" customWidth="1"/>
    <col min="8725" max="8725" width="6.5703125" style="74" customWidth="1"/>
    <col min="8726" max="8726" width="10.42578125" style="74" customWidth="1"/>
    <col min="8727" max="8727" width="7.5703125" style="74" customWidth="1"/>
    <col min="8728" max="8728" width="8" style="74" customWidth="1"/>
    <col min="8729" max="8729" width="9" style="74" customWidth="1"/>
    <col min="8730" max="8960" width="9.140625" style="74"/>
    <col min="8961" max="8961" width="5.28515625" style="74" customWidth="1"/>
    <col min="8962" max="8963" width="3.42578125" style="74" customWidth="1"/>
    <col min="8964" max="8964" width="7.85546875" style="74" customWidth="1"/>
    <col min="8965" max="8965" width="8.5703125" style="74" customWidth="1"/>
    <col min="8966" max="8966" width="7.42578125" style="74" customWidth="1"/>
    <col min="8967" max="8967" width="7.7109375" style="74" customWidth="1"/>
    <col min="8968" max="8968" width="4.5703125" style="74" customWidth="1"/>
    <col min="8969" max="8969" width="4.28515625" style="74" customWidth="1"/>
    <col min="8970" max="8970" width="5" style="74" customWidth="1"/>
    <col min="8971" max="8971" width="8" style="74" customWidth="1"/>
    <col min="8972" max="8972" width="7" style="74" customWidth="1"/>
    <col min="8973" max="8973" width="7.28515625" style="74" customWidth="1"/>
    <col min="8974" max="8974" width="13.28515625" style="74" customWidth="1"/>
    <col min="8975" max="8975" width="7.140625" style="74" customWidth="1"/>
    <col min="8976" max="8976" width="14.28515625" style="74" customWidth="1"/>
    <col min="8977" max="8977" width="13.85546875" style="74" customWidth="1"/>
    <col min="8978" max="8978" width="11.5703125" style="74" customWidth="1"/>
    <col min="8979" max="8979" width="12.140625" style="74" customWidth="1"/>
    <col min="8980" max="8980" width="13.42578125" style="74" customWidth="1"/>
    <col min="8981" max="8981" width="6.5703125" style="74" customWidth="1"/>
    <col min="8982" max="8982" width="10.42578125" style="74" customWidth="1"/>
    <col min="8983" max="8983" width="7.5703125" style="74" customWidth="1"/>
    <col min="8984" max="8984" width="8" style="74" customWidth="1"/>
    <col min="8985" max="8985" width="9" style="74" customWidth="1"/>
    <col min="8986" max="9216" width="9.140625" style="74"/>
    <col min="9217" max="9217" width="5.28515625" style="74" customWidth="1"/>
    <col min="9218" max="9219" width="3.42578125" style="74" customWidth="1"/>
    <col min="9220" max="9220" width="7.85546875" style="74" customWidth="1"/>
    <col min="9221" max="9221" width="8.5703125" style="74" customWidth="1"/>
    <col min="9222" max="9222" width="7.42578125" style="74" customWidth="1"/>
    <col min="9223" max="9223" width="7.7109375" style="74" customWidth="1"/>
    <col min="9224" max="9224" width="4.5703125" style="74" customWidth="1"/>
    <col min="9225" max="9225" width="4.28515625" style="74" customWidth="1"/>
    <col min="9226" max="9226" width="5" style="74" customWidth="1"/>
    <col min="9227" max="9227" width="8" style="74" customWidth="1"/>
    <col min="9228" max="9228" width="7" style="74" customWidth="1"/>
    <col min="9229" max="9229" width="7.28515625" style="74" customWidth="1"/>
    <col min="9230" max="9230" width="13.28515625" style="74" customWidth="1"/>
    <col min="9231" max="9231" width="7.140625" style="74" customWidth="1"/>
    <col min="9232" max="9232" width="14.28515625" style="74" customWidth="1"/>
    <col min="9233" max="9233" width="13.85546875" style="74" customWidth="1"/>
    <col min="9234" max="9234" width="11.5703125" style="74" customWidth="1"/>
    <col min="9235" max="9235" width="12.140625" style="74" customWidth="1"/>
    <col min="9236" max="9236" width="13.42578125" style="74" customWidth="1"/>
    <col min="9237" max="9237" width="6.5703125" style="74" customWidth="1"/>
    <col min="9238" max="9238" width="10.42578125" style="74" customWidth="1"/>
    <col min="9239" max="9239" width="7.5703125" style="74" customWidth="1"/>
    <col min="9240" max="9240" width="8" style="74" customWidth="1"/>
    <col min="9241" max="9241" width="9" style="74" customWidth="1"/>
    <col min="9242" max="9472" width="9.140625" style="74"/>
    <col min="9473" max="9473" width="5.28515625" style="74" customWidth="1"/>
    <col min="9474" max="9475" width="3.42578125" style="74" customWidth="1"/>
    <col min="9476" max="9476" width="7.85546875" style="74" customWidth="1"/>
    <col min="9477" max="9477" width="8.5703125" style="74" customWidth="1"/>
    <col min="9478" max="9478" width="7.42578125" style="74" customWidth="1"/>
    <col min="9479" max="9479" width="7.7109375" style="74" customWidth="1"/>
    <col min="9480" max="9480" width="4.5703125" style="74" customWidth="1"/>
    <col min="9481" max="9481" width="4.28515625" style="74" customWidth="1"/>
    <col min="9482" max="9482" width="5" style="74" customWidth="1"/>
    <col min="9483" max="9483" width="8" style="74" customWidth="1"/>
    <col min="9484" max="9484" width="7" style="74" customWidth="1"/>
    <col min="9485" max="9485" width="7.28515625" style="74" customWidth="1"/>
    <col min="9486" max="9486" width="13.28515625" style="74" customWidth="1"/>
    <col min="9487" max="9487" width="7.140625" style="74" customWidth="1"/>
    <col min="9488" max="9488" width="14.28515625" style="74" customWidth="1"/>
    <col min="9489" max="9489" width="13.85546875" style="74" customWidth="1"/>
    <col min="9490" max="9490" width="11.5703125" style="74" customWidth="1"/>
    <col min="9491" max="9491" width="12.140625" style="74" customWidth="1"/>
    <col min="9492" max="9492" width="13.42578125" style="74" customWidth="1"/>
    <col min="9493" max="9493" width="6.5703125" style="74" customWidth="1"/>
    <col min="9494" max="9494" width="10.42578125" style="74" customWidth="1"/>
    <col min="9495" max="9495" width="7.5703125" style="74" customWidth="1"/>
    <col min="9496" max="9496" width="8" style="74" customWidth="1"/>
    <col min="9497" max="9497" width="9" style="74" customWidth="1"/>
    <col min="9498" max="9728" width="9.140625" style="74"/>
    <col min="9729" max="9729" width="5.28515625" style="74" customWidth="1"/>
    <col min="9730" max="9731" width="3.42578125" style="74" customWidth="1"/>
    <col min="9732" max="9732" width="7.85546875" style="74" customWidth="1"/>
    <col min="9733" max="9733" width="8.5703125" style="74" customWidth="1"/>
    <col min="9734" max="9734" width="7.42578125" style="74" customWidth="1"/>
    <col min="9735" max="9735" width="7.7109375" style="74" customWidth="1"/>
    <col min="9736" max="9736" width="4.5703125" style="74" customWidth="1"/>
    <col min="9737" max="9737" width="4.28515625" style="74" customWidth="1"/>
    <col min="9738" max="9738" width="5" style="74" customWidth="1"/>
    <col min="9739" max="9739" width="8" style="74" customWidth="1"/>
    <col min="9740" max="9740" width="7" style="74" customWidth="1"/>
    <col min="9741" max="9741" width="7.28515625" style="74" customWidth="1"/>
    <col min="9742" max="9742" width="13.28515625" style="74" customWidth="1"/>
    <col min="9743" max="9743" width="7.140625" style="74" customWidth="1"/>
    <col min="9744" max="9744" width="14.28515625" style="74" customWidth="1"/>
    <col min="9745" max="9745" width="13.85546875" style="74" customWidth="1"/>
    <col min="9746" max="9746" width="11.5703125" style="74" customWidth="1"/>
    <col min="9747" max="9747" width="12.140625" style="74" customWidth="1"/>
    <col min="9748" max="9748" width="13.42578125" style="74" customWidth="1"/>
    <col min="9749" max="9749" width="6.5703125" style="74" customWidth="1"/>
    <col min="9750" max="9750" width="10.42578125" style="74" customWidth="1"/>
    <col min="9751" max="9751" width="7.5703125" style="74" customWidth="1"/>
    <col min="9752" max="9752" width="8" style="74" customWidth="1"/>
    <col min="9753" max="9753" width="9" style="74" customWidth="1"/>
    <col min="9754" max="9984" width="9.140625" style="74"/>
    <col min="9985" max="9985" width="5.28515625" style="74" customWidth="1"/>
    <col min="9986" max="9987" width="3.42578125" style="74" customWidth="1"/>
    <col min="9988" max="9988" width="7.85546875" style="74" customWidth="1"/>
    <col min="9989" max="9989" width="8.5703125" style="74" customWidth="1"/>
    <col min="9990" max="9990" width="7.42578125" style="74" customWidth="1"/>
    <col min="9991" max="9991" width="7.7109375" style="74" customWidth="1"/>
    <col min="9992" max="9992" width="4.5703125" style="74" customWidth="1"/>
    <col min="9993" max="9993" width="4.28515625" style="74" customWidth="1"/>
    <col min="9994" max="9994" width="5" style="74" customWidth="1"/>
    <col min="9995" max="9995" width="8" style="74" customWidth="1"/>
    <col min="9996" max="9996" width="7" style="74" customWidth="1"/>
    <col min="9997" max="9997" width="7.28515625" style="74" customWidth="1"/>
    <col min="9998" max="9998" width="13.28515625" style="74" customWidth="1"/>
    <col min="9999" max="9999" width="7.140625" style="74" customWidth="1"/>
    <col min="10000" max="10000" width="14.28515625" style="74" customWidth="1"/>
    <col min="10001" max="10001" width="13.85546875" style="74" customWidth="1"/>
    <col min="10002" max="10002" width="11.5703125" style="74" customWidth="1"/>
    <col min="10003" max="10003" width="12.140625" style="74" customWidth="1"/>
    <col min="10004" max="10004" width="13.42578125" style="74" customWidth="1"/>
    <col min="10005" max="10005" width="6.5703125" style="74" customWidth="1"/>
    <col min="10006" max="10006" width="10.42578125" style="74" customWidth="1"/>
    <col min="10007" max="10007" width="7.5703125" style="74" customWidth="1"/>
    <col min="10008" max="10008" width="8" style="74" customWidth="1"/>
    <col min="10009" max="10009" width="9" style="74" customWidth="1"/>
    <col min="10010" max="10240" width="9.140625" style="74"/>
    <col min="10241" max="10241" width="5.28515625" style="74" customWidth="1"/>
    <col min="10242" max="10243" width="3.42578125" style="74" customWidth="1"/>
    <col min="10244" max="10244" width="7.85546875" style="74" customWidth="1"/>
    <col min="10245" max="10245" width="8.5703125" style="74" customWidth="1"/>
    <col min="10246" max="10246" width="7.42578125" style="74" customWidth="1"/>
    <col min="10247" max="10247" width="7.7109375" style="74" customWidth="1"/>
    <col min="10248" max="10248" width="4.5703125" style="74" customWidth="1"/>
    <col min="10249" max="10249" width="4.28515625" style="74" customWidth="1"/>
    <col min="10250" max="10250" width="5" style="74" customWidth="1"/>
    <col min="10251" max="10251" width="8" style="74" customWidth="1"/>
    <col min="10252" max="10252" width="7" style="74" customWidth="1"/>
    <col min="10253" max="10253" width="7.28515625" style="74" customWidth="1"/>
    <col min="10254" max="10254" width="13.28515625" style="74" customWidth="1"/>
    <col min="10255" max="10255" width="7.140625" style="74" customWidth="1"/>
    <col min="10256" max="10256" width="14.28515625" style="74" customWidth="1"/>
    <col min="10257" max="10257" width="13.85546875" style="74" customWidth="1"/>
    <col min="10258" max="10258" width="11.5703125" style="74" customWidth="1"/>
    <col min="10259" max="10259" width="12.140625" style="74" customWidth="1"/>
    <col min="10260" max="10260" width="13.42578125" style="74" customWidth="1"/>
    <col min="10261" max="10261" width="6.5703125" style="74" customWidth="1"/>
    <col min="10262" max="10262" width="10.42578125" style="74" customWidth="1"/>
    <col min="10263" max="10263" width="7.5703125" style="74" customWidth="1"/>
    <col min="10264" max="10264" width="8" style="74" customWidth="1"/>
    <col min="10265" max="10265" width="9" style="74" customWidth="1"/>
    <col min="10266" max="10496" width="9.140625" style="74"/>
    <col min="10497" max="10497" width="5.28515625" style="74" customWidth="1"/>
    <col min="10498" max="10499" width="3.42578125" style="74" customWidth="1"/>
    <col min="10500" max="10500" width="7.85546875" style="74" customWidth="1"/>
    <col min="10501" max="10501" width="8.5703125" style="74" customWidth="1"/>
    <col min="10502" max="10502" width="7.42578125" style="74" customWidth="1"/>
    <col min="10503" max="10503" width="7.7109375" style="74" customWidth="1"/>
    <col min="10504" max="10504" width="4.5703125" style="74" customWidth="1"/>
    <col min="10505" max="10505" width="4.28515625" style="74" customWidth="1"/>
    <col min="10506" max="10506" width="5" style="74" customWidth="1"/>
    <col min="10507" max="10507" width="8" style="74" customWidth="1"/>
    <col min="10508" max="10508" width="7" style="74" customWidth="1"/>
    <col min="10509" max="10509" width="7.28515625" style="74" customWidth="1"/>
    <col min="10510" max="10510" width="13.28515625" style="74" customWidth="1"/>
    <col min="10511" max="10511" width="7.140625" style="74" customWidth="1"/>
    <col min="10512" max="10512" width="14.28515625" style="74" customWidth="1"/>
    <col min="10513" max="10513" width="13.85546875" style="74" customWidth="1"/>
    <col min="10514" max="10514" width="11.5703125" style="74" customWidth="1"/>
    <col min="10515" max="10515" width="12.140625" style="74" customWidth="1"/>
    <col min="10516" max="10516" width="13.42578125" style="74" customWidth="1"/>
    <col min="10517" max="10517" width="6.5703125" style="74" customWidth="1"/>
    <col min="10518" max="10518" width="10.42578125" style="74" customWidth="1"/>
    <col min="10519" max="10519" width="7.5703125" style="74" customWidth="1"/>
    <col min="10520" max="10520" width="8" style="74" customWidth="1"/>
    <col min="10521" max="10521" width="9" style="74" customWidth="1"/>
    <col min="10522" max="10752" width="9.140625" style="74"/>
    <col min="10753" max="10753" width="5.28515625" style="74" customWidth="1"/>
    <col min="10754" max="10755" width="3.42578125" style="74" customWidth="1"/>
    <col min="10756" max="10756" width="7.85546875" style="74" customWidth="1"/>
    <col min="10757" max="10757" width="8.5703125" style="74" customWidth="1"/>
    <col min="10758" max="10758" width="7.42578125" style="74" customWidth="1"/>
    <col min="10759" max="10759" width="7.7109375" style="74" customWidth="1"/>
    <col min="10760" max="10760" width="4.5703125" style="74" customWidth="1"/>
    <col min="10761" max="10761" width="4.28515625" style="74" customWidth="1"/>
    <col min="10762" max="10762" width="5" style="74" customWidth="1"/>
    <col min="10763" max="10763" width="8" style="74" customWidth="1"/>
    <col min="10764" max="10764" width="7" style="74" customWidth="1"/>
    <col min="10765" max="10765" width="7.28515625" style="74" customWidth="1"/>
    <col min="10766" max="10766" width="13.28515625" style="74" customWidth="1"/>
    <col min="10767" max="10767" width="7.140625" style="74" customWidth="1"/>
    <col min="10768" max="10768" width="14.28515625" style="74" customWidth="1"/>
    <col min="10769" max="10769" width="13.85546875" style="74" customWidth="1"/>
    <col min="10770" max="10770" width="11.5703125" style="74" customWidth="1"/>
    <col min="10771" max="10771" width="12.140625" style="74" customWidth="1"/>
    <col min="10772" max="10772" width="13.42578125" style="74" customWidth="1"/>
    <col min="10773" max="10773" width="6.5703125" style="74" customWidth="1"/>
    <col min="10774" max="10774" width="10.42578125" style="74" customWidth="1"/>
    <col min="10775" max="10775" width="7.5703125" style="74" customWidth="1"/>
    <col min="10776" max="10776" width="8" style="74" customWidth="1"/>
    <col min="10777" max="10777" width="9" style="74" customWidth="1"/>
    <col min="10778" max="11008" width="9.140625" style="74"/>
    <col min="11009" max="11009" width="5.28515625" style="74" customWidth="1"/>
    <col min="11010" max="11011" width="3.42578125" style="74" customWidth="1"/>
    <col min="11012" max="11012" width="7.85546875" style="74" customWidth="1"/>
    <col min="11013" max="11013" width="8.5703125" style="74" customWidth="1"/>
    <col min="11014" max="11014" width="7.42578125" style="74" customWidth="1"/>
    <col min="11015" max="11015" width="7.7109375" style="74" customWidth="1"/>
    <col min="11016" max="11016" width="4.5703125" style="74" customWidth="1"/>
    <col min="11017" max="11017" width="4.28515625" style="74" customWidth="1"/>
    <col min="11018" max="11018" width="5" style="74" customWidth="1"/>
    <col min="11019" max="11019" width="8" style="74" customWidth="1"/>
    <col min="11020" max="11020" width="7" style="74" customWidth="1"/>
    <col min="11021" max="11021" width="7.28515625" style="74" customWidth="1"/>
    <col min="11022" max="11022" width="13.28515625" style="74" customWidth="1"/>
    <col min="11023" max="11023" width="7.140625" style="74" customWidth="1"/>
    <col min="11024" max="11024" width="14.28515625" style="74" customWidth="1"/>
    <col min="11025" max="11025" width="13.85546875" style="74" customWidth="1"/>
    <col min="11026" max="11026" width="11.5703125" style="74" customWidth="1"/>
    <col min="11027" max="11027" width="12.140625" style="74" customWidth="1"/>
    <col min="11028" max="11028" width="13.42578125" style="74" customWidth="1"/>
    <col min="11029" max="11029" width="6.5703125" style="74" customWidth="1"/>
    <col min="11030" max="11030" width="10.42578125" style="74" customWidth="1"/>
    <col min="11031" max="11031" width="7.5703125" style="74" customWidth="1"/>
    <col min="11032" max="11032" width="8" style="74" customWidth="1"/>
    <col min="11033" max="11033" width="9" style="74" customWidth="1"/>
    <col min="11034" max="11264" width="9.140625" style="74"/>
    <col min="11265" max="11265" width="5.28515625" style="74" customWidth="1"/>
    <col min="11266" max="11267" width="3.42578125" style="74" customWidth="1"/>
    <col min="11268" max="11268" width="7.85546875" style="74" customWidth="1"/>
    <col min="11269" max="11269" width="8.5703125" style="74" customWidth="1"/>
    <col min="11270" max="11270" width="7.42578125" style="74" customWidth="1"/>
    <col min="11271" max="11271" width="7.7109375" style="74" customWidth="1"/>
    <col min="11272" max="11272" width="4.5703125" style="74" customWidth="1"/>
    <col min="11273" max="11273" width="4.28515625" style="74" customWidth="1"/>
    <col min="11274" max="11274" width="5" style="74" customWidth="1"/>
    <col min="11275" max="11275" width="8" style="74" customWidth="1"/>
    <col min="11276" max="11276" width="7" style="74" customWidth="1"/>
    <col min="11277" max="11277" width="7.28515625" style="74" customWidth="1"/>
    <col min="11278" max="11278" width="13.28515625" style="74" customWidth="1"/>
    <col min="11279" max="11279" width="7.140625" style="74" customWidth="1"/>
    <col min="11280" max="11280" width="14.28515625" style="74" customWidth="1"/>
    <col min="11281" max="11281" width="13.85546875" style="74" customWidth="1"/>
    <col min="11282" max="11282" width="11.5703125" style="74" customWidth="1"/>
    <col min="11283" max="11283" width="12.140625" style="74" customWidth="1"/>
    <col min="11284" max="11284" width="13.42578125" style="74" customWidth="1"/>
    <col min="11285" max="11285" width="6.5703125" style="74" customWidth="1"/>
    <col min="11286" max="11286" width="10.42578125" style="74" customWidth="1"/>
    <col min="11287" max="11287" width="7.5703125" style="74" customWidth="1"/>
    <col min="11288" max="11288" width="8" style="74" customWidth="1"/>
    <col min="11289" max="11289" width="9" style="74" customWidth="1"/>
    <col min="11290" max="11520" width="9.140625" style="74"/>
    <col min="11521" max="11521" width="5.28515625" style="74" customWidth="1"/>
    <col min="11522" max="11523" width="3.42578125" style="74" customWidth="1"/>
    <col min="11524" max="11524" width="7.85546875" style="74" customWidth="1"/>
    <col min="11525" max="11525" width="8.5703125" style="74" customWidth="1"/>
    <col min="11526" max="11526" width="7.42578125" style="74" customWidth="1"/>
    <col min="11527" max="11527" width="7.7109375" style="74" customWidth="1"/>
    <col min="11528" max="11528" width="4.5703125" style="74" customWidth="1"/>
    <col min="11529" max="11529" width="4.28515625" style="74" customWidth="1"/>
    <col min="11530" max="11530" width="5" style="74" customWidth="1"/>
    <col min="11531" max="11531" width="8" style="74" customWidth="1"/>
    <col min="11532" max="11532" width="7" style="74" customWidth="1"/>
    <col min="11533" max="11533" width="7.28515625" style="74" customWidth="1"/>
    <col min="11534" max="11534" width="13.28515625" style="74" customWidth="1"/>
    <col min="11535" max="11535" width="7.140625" style="74" customWidth="1"/>
    <col min="11536" max="11536" width="14.28515625" style="74" customWidth="1"/>
    <col min="11537" max="11537" width="13.85546875" style="74" customWidth="1"/>
    <col min="11538" max="11538" width="11.5703125" style="74" customWidth="1"/>
    <col min="11539" max="11539" width="12.140625" style="74" customWidth="1"/>
    <col min="11540" max="11540" width="13.42578125" style="74" customWidth="1"/>
    <col min="11541" max="11541" width="6.5703125" style="74" customWidth="1"/>
    <col min="11542" max="11542" width="10.42578125" style="74" customWidth="1"/>
    <col min="11543" max="11543" width="7.5703125" style="74" customWidth="1"/>
    <col min="11544" max="11544" width="8" style="74" customWidth="1"/>
    <col min="11545" max="11545" width="9" style="74" customWidth="1"/>
    <col min="11546" max="11776" width="9.140625" style="74"/>
    <col min="11777" max="11777" width="5.28515625" style="74" customWidth="1"/>
    <col min="11778" max="11779" width="3.42578125" style="74" customWidth="1"/>
    <col min="11780" max="11780" width="7.85546875" style="74" customWidth="1"/>
    <col min="11781" max="11781" width="8.5703125" style="74" customWidth="1"/>
    <col min="11782" max="11782" width="7.42578125" style="74" customWidth="1"/>
    <col min="11783" max="11783" width="7.7109375" style="74" customWidth="1"/>
    <col min="11784" max="11784" width="4.5703125" style="74" customWidth="1"/>
    <col min="11785" max="11785" width="4.28515625" style="74" customWidth="1"/>
    <col min="11786" max="11786" width="5" style="74" customWidth="1"/>
    <col min="11787" max="11787" width="8" style="74" customWidth="1"/>
    <col min="11788" max="11788" width="7" style="74" customWidth="1"/>
    <col min="11789" max="11789" width="7.28515625" style="74" customWidth="1"/>
    <col min="11790" max="11790" width="13.28515625" style="74" customWidth="1"/>
    <col min="11791" max="11791" width="7.140625" style="74" customWidth="1"/>
    <col min="11792" max="11792" width="14.28515625" style="74" customWidth="1"/>
    <col min="11793" max="11793" width="13.85546875" style="74" customWidth="1"/>
    <col min="11794" max="11794" width="11.5703125" style="74" customWidth="1"/>
    <col min="11795" max="11795" width="12.140625" style="74" customWidth="1"/>
    <col min="11796" max="11796" width="13.42578125" style="74" customWidth="1"/>
    <col min="11797" max="11797" width="6.5703125" style="74" customWidth="1"/>
    <col min="11798" max="11798" width="10.42578125" style="74" customWidth="1"/>
    <col min="11799" max="11799" width="7.5703125" style="74" customWidth="1"/>
    <col min="11800" max="11800" width="8" style="74" customWidth="1"/>
    <col min="11801" max="11801" width="9" style="74" customWidth="1"/>
    <col min="11802" max="12032" width="9.140625" style="74"/>
    <col min="12033" max="12033" width="5.28515625" style="74" customWidth="1"/>
    <col min="12034" max="12035" width="3.42578125" style="74" customWidth="1"/>
    <col min="12036" max="12036" width="7.85546875" style="74" customWidth="1"/>
    <col min="12037" max="12037" width="8.5703125" style="74" customWidth="1"/>
    <col min="12038" max="12038" width="7.42578125" style="74" customWidth="1"/>
    <col min="12039" max="12039" width="7.7109375" style="74" customWidth="1"/>
    <col min="12040" max="12040" width="4.5703125" style="74" customWidth="1"/>
    <col min="12041" max="12041" width="4.28515625" style="74" customWidth="1"/>
    <col min="12042" max="12042" width="5" style="74" customWidth="1"/>
    <col min="12043" max="12043" width="8" style="74" customWidth="1"/>
    <col min="12044" max="12044" width="7" style="74" customWidth="1"/>
    <col min="12045" max="12045" width="7.28515625" style="74" customWidth="1"/>
    <col min="12046" max="12046" width="13.28515625" style="74" customWidth="1"/>
    <col min="12047" max="12047" width="7.140625" style="74" customWidth="1"/>
    <col min="12048" max="12048" width="14.28515625" style="74" customWidth="1"/>
    <col min="12049" max="12049" width="13.85546875" style="74" customWidth="1"/>
    <col min="12050" max="12050" width="11.5703125" style="74" customWidth="1"/>
    <col min="12051" max="12051" width="12.140625" style="74" customWidth="1"/>
    <col min="12052" max="12052" width="13.42578125" style="74" customWidth="1"/>
    <col min="12053" max="12053" width="6.5703125" style="74" customWidth="1"/>
    <col min="12054" max="12054" width="10.42578125" style="74" customWidth="1"/>
    <col min="12055" max="12055" width="7.5703125" style="74" customWidth="1"/>
    <col min="12056" max="12056" width="8" style="74" customWidth="1"/>
    <col min="12057" max="12057" width="9" style="74" customWidth="1"/>
    <col min="12058" max="12288" width="9.140625" style="74"/>
    <col min="12289" max="12289" width="5.28515625" style="74" customWidth="1"/>
    <col min="12290" max="12291" width="3.42578125" style="74" customWidth="1"/>
    <col min="12292" max="12292" width="7.85546875" style="74" customWidth="1"/>
    <col min="12293" max="12293" width="8.5703125" style="74" customWidth="1"/>
    <col min="12294" max="12294" width="7.42578125" style="74" customWidth="1"/>
    <col min="12295" max="12295" width="7.7109375" style="74" customWidth="1"/>
    <col min="12296" max="12296" width="4.5703125" style="74" customWidth="1"/>
    <col min="12297" max="12297" width="4.28515625" style="74" customWidth="1"/>
    <col min="12298" max="12298" width="5" style="74" customWidth="1"/>
    <col min="12299" max="12299" width="8" style="74" customWidth="1"/>
    <col min="12300" max="12300" width="7" style="74" customWidth="1"/>
    <col min="12301" max="12301" width="7.28515625" style="74" customWidth="1"/>
    <col min="12302" max="12302" width="13.28515625" style="74" customWidth="1"/>
    <col min="12303" max="12303" width="7.140625" style="74" customWidth="1"/>
    <col min="12304" max="12304" width="14.28515625" style="74" customWidth="1"/>
    <col min="12305" max="12305" width="13.85546875" style="74" customWidth="1"/>
    <col min="12306" max="12306" width="11.5703125" style="74" customWidth="1"/>
    <col min="12307" max="12307" width="12.140625" style="74" customWidth="1"/>
    <col min="12308" max="12308" width="13.42578125" style="74" customWidth="1"/>
    <col min="12309" max="12309" width="6.5703125" style="74" customWidth="1"/>
    <col min="12310" max="12310" width="10.42578125" style="74" customWidth="1"/>
    <col min="12311" max="12311" width="7.5703125" style="74" customWidth="1"/>
    <col min="12312" max="12312" width="8" style="74" customWidth="1"/>
    <col min="12313" max="12313" width="9" style="74" customWidth="1"/>
    <col min="12314" max="12544" width="9.140625" style="74"/>
    <col min="12545" max="12545" width="5.28515625" style="74" customWidth="1"/>
    <col min="12546" max="12547" width="3.42578125" style="74" customWidth="1"/>
    <col min="12548" max="12548" width="7.85546875" style="74" customWidth="1"/>
    <col min="12549" max="12549" width="8.5703125" style="74" customWidth="1"/>
    <col min="12550" max="12550" width="7.42578125" style="74" customWidth="1"/>
    <col min="12551" max="12551" width="7.7109375" style="74" customWidth="1"/>
    <col min="12552" max="12552" width="4.5703125" style="74" customWidth="1"/>
    <col min="12553" max="12553" width="4.28515625" style="74" customWidth="1"/>
    <col min="12554" max="12554" width="5" style="74" customWidth="1"/>
    <col min="12555" max="12555" width="8" style="74" customWidth="1"/>
    <col min="12556" max="12556" width="7" style="74" customWidth="1"/>
    <col min="12557" max="12557" width="7.28515625" style="74" customWidth="1"/>
    <col min="12558" max="12558" width="13.28515625" style="74" customWidth="1"/>
    <col min="12559" max="12559" width="7.140625" style="74" customWidth="1"/>
    <col min="12560" max="12560" width="14.28515625" style="74" customWidth="1"/>
    <col min="12561" max="12561" width="13.85546875" style="74" customWidth="1"/>
    <col min="12562" max="12562" width="11.5703125" style="74" customWidth="1"/>
    <col min="12563" max="12563" width="12.140625" style="74" customWidth="1"/>
    <col min="12564" max="12564" width="13.42578125" style="74" customWidth="1"/>
    <col min="12565" max="12565" width="6.5703125" style="74" customWidth="1"/>
    <col min="12566" max="12566" width="10.42578125" style="74" customWidth="1"/>
    <col min="12567" max="12567" width="7.5703125" style="74" customWidth="1"/>
    <col min="12568" max="12568" width="8" style="74" customWidth="1"/>
    <col min="12569" max="12569" width="9" style="74" customWidth="1"/>
    <col min="12570" max="12800" width="9.140625" style="74"/>
    <col min="12801" max="12801" width="5.28515625" style="74" customWidth="1"/>
    <col min="12802" max="12803" width="3.42578125" style="74" customWidth="1"/>
    <col min="12804" max="12804" width="7.85546875" style="74" customWidth="1"/>
    <col min="12805" max="12805" width="8.5703125" style="74" customWidth="1"/>
    <col min="12806" max="12806" width="7.42578125" style="74" customWidth="1"/>
    <col min="12807" max="12807" width="7.7109375" style="74" customWidth="1"/>
    <col min="12808" max="12808" width="4.5703125" style="74" customWidth="1"/>
    <col min="12809" max="12809" width="4.28515625" style="74" customWidth="1"/>
    <col min="12810" max="12810" width="5" style="74" customWidth="1"/>
    <col min="12811" max="12811" width="8" style="74" customWidth="1"/>
    <col min="12812" max="12812" width="7" style="74" customWidth="1"/>
    <col min="12813" max="12813" width="7.28515625" style="74" customWidth="1"/>
    <col min="12814" max="12814" width="13.28515625" style="74" customWidth="1"/>
    <col min="12815" max="12815" width="7.140625" style="74" customWidth="1"/>
    <col min="12816" max="12816" width="14.28515625" style="74" customWidth="1"/>
    <col min="12817" max="12817" width="13.85546875" style="74" customWidth="1"/>
    <col min="12818" max="12818" width="11.5703125" style="74" customWidth="1"/>
    <col min="12819" max="12819" width="12.140625" style="74" customWidth="1"/>
    <col min="12820" max="12820" width="13.42578125" style="74" customWidth="1"/>
    <col min="12821" max="12821" width="6.5703125" style="74" customWidth="1"/>
    <col min="12822" max="12822" width="10.42578125" style="74" customWidth="1"/>
    <col min="12823" max="12823" width="7.5703125" style="74" customWidth="1"/>
    <col min="12824" max="12824" width="8" style="74" customWidth="1"/>
    <col min="12825" max="12825" width="9" style="74" customWidth="1"/>
    <col min="12826" max="13056" width="9.140625" style="74"/>
    <col min="13057" max="13057" width="5.28515625" style="74" customWidth="1"/>
    <col min="13058" max="13059" width="3.42578125" style="74" customWidth="1"/>
    <col min="13060" max="13060" width="7.85546875" style="74" customWidth="1"/>
    <col min="13061" max="13061" width="8.5703125" style="74" customWidth="1"/>
    <col min="13062" max="13062" width="7.42578125" style="74" customWidth="1"/>
    <col min="13063" max="13063" width="7.7109375" style="74" customWidth="1"/>
    <col min="13064" max="13064" width="4.5703125" style="74" customWidth="1"/>
    <col min="13065" max="13065" width="4.28515625" style="74" customWidth="1"/>
    <col min="13066" max="13066" width="5" style="74" customWidth="1"/>
    <col min="13067" max="13067" width="8" style="74" customWidth="1"/>
    <col min="13068" max="13068" width="7" style="74" customWidth="1"/>
    <col min="13069" max="13069" width="7.28515625" style="74" customWidth="1"/>
    <col min="13070" max="13070" width="13.28515625" style="74" customWidth="1"/>
    <col min="13071" max="13071" width="7.140625" style="74" customWidth="1"/>
    <col min="13072" max="13072" width="14.28515625" style="74" customWidth="1"/>
    <col min="13073" max="13073" width="13.85546875" style="74" customWidth="1"/>
    <col min="13074" max="13074" width="11.5703125" style="74" customWidth="1"/>
    <col min="13075" max="13075" width="12.140625" style="74" customWidth="1"/>
    <col min="13076" max="13076" width="13.42578125" style="74" customWidth="1"/>
    <col min="13077" max="13077" width="6.5703125" style="74" customWidth="1"/>
    <col min="13078" max="13078" width="10.42578125" style="74" customWidth="1"/>
    <col min="13079" max="13079" width="7.5703125" style="74" customWidth="1"/>
    <col min="13080" max="13080" width="8" style="74" customWidth="1"/>
    <col min="13081" max="13081" width="9" style="74" customWidth="1"/>
    <col min="13082" max="13312" width="9.140625" style="74"/>
    <col min="13313" max="13313" width="5.28515625" style="74" customWidth="1"/>
    <col min="13314" max="13315" width="3.42578125" style="74" customWidth="1"/>
    <col min="13316" max="13316" width="7.85546875" style="74" customWidth="1"/>
    <col min="13317" max="13317" width="8.5703125" style="74" customWidth="1"/>
    <col min="13318" max="13318" width="7.42578125" style="74" customWidth="1"/>
    <col min="13319" max="13319" width="7.7109375" style="74" customWidth="1"/>
    <col min="13320" max="13320" width="4.5703125" style="74" customWidth="1"/>
    <col min="13321" max="13321" width="4.28515625" style="74" customWidth="1"/>
    <col min="13322" max="13322" width="5" style="74" customWidth="1"/>
    <col min="13323" max="13323" width="8" style="74" customWidth="1"/>
    <col min="13324" max="13324" width="7" style="74" customWidth="1"/>
    <col min="13325" max="13325" width="7.28515625" style="74" customWidth="1"/>
    <col min="13326" max="13326" width="13.28515625" style="74" customWidth="1"/>
    <col min="13327" max="13327" width="7.140625" style="74" customWidth="1"/>
    <col min="13328" max="13328" width="14.28515625" style="74" customWidth="1"/>
    <col min="13329" max="13329" width="13.85546875" style="74" customWidth="1"/>
    <col min="13330" max="13330" width="11.5703125" style="74" customWidth="1"/>
    <col min="13331" max="13331" width="12.140625" style="74" customWidth="1"/>
    <col min="13332" max="13332" width="13.42578125" style="74" customWidth="1"/>
    <col min="13333" max="13333" width="6.5703125" style="74" customWidth="1"/>
    <col min="13334" max="13334" width="10.42578125" style="74" customWidth="1"/>
    <col min="13335" max="13335" width="7.5703125" style="74" customWidth="1"/>
    <col min="13336" max="13336" width="8" style="74" customWidth="1"/>
    <col min="13337" max="13337" width="9" style="74" customWidth="1"/>
    <col min="13338" max="13568" width="9.140625" style="74"/>
    <col min="13569" max="13569" width="5.28515625" style="74" customWidth="1"/>
    <col min="13570" max="13571" width="3.42578125" style="74" customWidth="1"/>
    <col min="13572" max="13572" width="7.85546875" style="74" customWidth="1"/>
    <col min="13573" max="13573" width="8.5703125" style="74" customWidth="1"/>
    <col min="13574" max="13574" width="7.42578125" style="74" customWidth="1"/>
    <col min="13575" max="13575" width="7.7109375" style="74" customWidth="1"/>
    <col min="13576" max="13576" width="4.5703125" style="74" customWidth="1"/>
    <col min="13577" max="13577" width="4.28515625" style="74" customWidth="1"/>
    <col min="13578" max="13578" width="5" style="74" customWidth="1"/>
    <col min="13579" max="13579" width="8" style="74" customWidth="1"/>
    <col min="13580" max="13580" width="7" style="74" customWidth="1"/>
    <col min="13581" max="13581" width="7.28515625" style="74" customWidth="1"/>
    <col min="13582" max="13582" width="13.28515625" style="74" customWidth="1"/>
    <col min="13583" max="13583" width="7.140625" style="74" customWidth="1"/>
    <col min="13584" max="13584" width="14.28515625" style="74" customWidth="1"/>
    <col min="13585" max="13585" width="13.85546875" style="74" customWidth="1"/>
    <col min="13586" max="13586" width="11.5703125" style="74" customWidth="1"/>
    <col min="13587" max="13587" width="12.140625" style="74" customWidth="1"/>
    <col min="13588" max="13588" width="13.42578125" style="74" customWidth="1"/>
    <col min="13589" max="13589" width="6.5703125" style="74" customWidth="1"/>
    <col min="13590" max="13590" width="10.42578125" style="74" customWidth="1"/>
    <col min="13591" max="13591" width="7.5703125" style="74" customWidth="1"/>
    <col min="13592" max="13592" width="8" style="74" customWidth="1"/>
    <col min="13593" max="13593" width="9" style="74" customWidth="1"/>
    <col min="13594" max="13824" width="9.140625" style="74"/>
    <col min="13825" max="13825" width="5.28515625" style="74" customWidth="1"/>
    <col min="13826" max="13827" width="3.42578125" style="74" customWidth="1"/>
    <col min="13828" max="13828" width="7.85546875" style="74" customWidth="1"/>
    <col min="13829" max="13829" width="8.5703125" style="74" customWidth="1"/>
    <col min="13830" max="13830" width="7.42578125" style="74" customWidth="1"/>
    <col min="13831" max="13831" width="7.7109375" style="74" customWidth="1"/>
    <col min="13832" max="13832" width="4.5703125" style="74" customWidth="1"/>
    <col min="13833" max="13833" width="4.28515625" style="74" customWidth="1"/>
    <col min="13834" max="13834" width="5" style="74" customWidth="1"/>
    <col min="13835" max="13835" width="8" style="74" customWidth="1"/>
    <col min="13836" max="13836" width="7" style="74" customWidth="1"/>
    <col min="13837" max="13837" width="7.28515625" style="74" customWidth="1"/>
    <col min="13838" max="13838" width="13.28515625" style="74" customWidth="1"/>
    <col min="13839" max="13839" width="7.140625" style="74" customWidth="1"/>
    <col min="13840" max="13840" width="14.28515625" style="74" customWidth="1"/>
    <col min="13841" max="13841" width="13.85546875" style="74" customWidth="1"/>
    <col min="13842" max="13842" width="11.5703125" style="74" customWidth="1"/>
    <col min="13843" max="13843" width="12.140625" style="74" customWidth="1"/>
    <col min="13844" max="13844" width="13.42578125" style="74" customWidth="1"/>
    <col min="13845" max="13845" width="6.5703125" style="74" customWidth="1"/>
    <col min="13846" max="13846" width="10.42578125" style="74" customWidth="1"/>
    <col min="13847" max="13847" width="7.5703125" style="74" customWidth="1"/>
    <col min="13848" max="13848" width="8" style="74" customWidth="1"/>
    <col min="13849" max="13849" width="9" style="74" customWidth="1"/>
    <col min="13850" max="14080" width="9.140625" style="74"/>
    <col min="14081" max="14081" width="5.28515625" style="74" customWidth="1"/>
    <col min="14082" max="14083" width="3.42578125" style="74" customWidth="1"/>
    <col min="14084" max="14084" width="7.85546875" style="74" customWidth="1"/>
    <col min="14085" max="14085" width="8.5703125" style="74" customWidth="1"/>
    <col min="14086" max="14086" width="7.42578125" style="74" customWidth="1"/>
    <col min="14087" max="14087" width="7.7109375" style="74" customWidth="1"/>
    <col min="14088" max="14088" width="4.5703125" style="74" customWidth="1"/>
    <col min="14089" max="14089" width="4.28515625" style="74" customWidth="1"/>
    <col min="14090" max="14090" width="5" style="74" customWidth="1"/>
    <col min="14091" max="14091" width="8" style="74" customWidth="1"/>
    <col min="14092" max="14092" width="7" style="74" customWidth="1"/>
    <col min="14093" max="14093" width="7.28515625" style="74" customWidth="1"/>
    <col min="14094" max="14094" width="13.28515625" style="74" customWidth="1"/>
    <col min="14095" max="14095" width="7.140625" style="74" customWidth="1"/>
    <col min="14096" max="14096" width="14.28515625" style="74" customWidth="1"/>
    <col min="14097" max="14097" width="13.85546875" style="74" customWidth="1"/>
    <col min="14098" max="14098" width="11.5703125" style="74" customWidth="1"/>
    <col min="14099" max="14099" width="12.140625" style="74" customWidth="1"/>
    <col min="14100" max="14100" width="13.42578125" style="74" customWidth="1"/>
    <col min="14101" max="14101" width="6.5703125" style="74" customWidth="1"/>
    <col min="14102" max="14102" width="10.42578125" style="74" customWidth="1"/>
    <col min="14103" max="14103" width="7.5703125" style="74" customWidth="1"/>
    <col min="14104" max="14104" width="8" style="74" customWidth="1"/>
    <col min="14105" max="14105" width="9" style="74" customWidth="1"/>
    <col min="14106" max="14336" width="9.140625" style="74"/>
    <col min="14337" max="14337" width="5.28515625" style="74" customWidth="1"/>
    <col min="14338" max="14339" width="3.42578125" style="74" customWidth="1"/>
    <col min="14340" max="14340" width="7.85546875" style="74" customWidth="1"/>
    <col min="14341" max="14341" width="8.5703125" style="74" customWidth="1"/>
    <col min="14342" max="14342" width="7.42578125" style="74" customWidth="1"/>
    <col min="14343" max="14343" width="7.7109375" style="74" customWidth="1"/>
    <col min="14344" max="14344" width="4.5703125" style="74" customWidth="1"/>
    <col min="14345" max="14345" width="4.28515625" style="74" customWidth="1"/>
    <col min="14346" max="14346" width="5" style="74" customWidth="1"/>
    <col min="14347" max="14347" width="8" style="74" customWidth="1"/>
    <col min="14348" max="14348" width="7" style="74" customWidth="1"/>
    <col min="14349" max="14349" width="7.28515625" style="74" customWidth="1"/>
    <col min="14350" max="14350" width="13.28515625" style="74" customWidth="1"/>
    <col min="14351" max="14351" width="7.140625" style="74" customWidth="1"/>
    <col min="14352" max="14352" width="14.28515625" style="74" customWidth="1"/>
    <col min="14353" max="14353" width="13.85546875" style="74" customWidth="1"/>
    <col min="14354" max="14354" width="11.5703125" style="74" customWidth="1"/>
    <col min="14355" max="14355" width="12.140625" style="74" customWidth="1"/>
    <col min="14356" max="14356" width="13.42578125" style="74" customWidth="1"/>
    <col min="14357" max="14357" width="6.5703125" style="74" customWidth="1"/>
    <col min="14358" max="14358" width="10.42578125" style="74" customWidth="1"/>
    <col min="14359" max="14359" width="7.5703125" style="74" customWidth="1"/>
    <col min="14360" max="14360" width="8" style="74" customWidth="1"/>
    <col min="14361" max="14361" width="9" style="74" customWidth="1"/>
    <col min="14362" max="14592" width="9.140625" style="74"/>
    <col min="14593" max="14593" width="5.28515625" style="74" customWidth="1"/>
    <col min="14594" max="14595" width="3.42578125" style="74" customWidth="1"/>
    <col min="14596" max="14596" width="7.85546875" style="74" customWidth="1"/>
    <col min="14597" max="14597" width="8.5703125" style="74" customWidth="1"/>
    <col min="14598" max="14598" width="7.42578125" style="74" customWidth="1"/>
    <col min="14599" max="14599" width="7.7109375" style="74" customWidth="1"/>
    <col min="14600" max="14600" width="4.5703125" style="74" customWidth="1"/>
    <col min="14601" max="14601" width="4.28515625" style="74" customWidth="1"/>
    <col min="14602" max="14602" width="5" style="74" customWidth="1"/>
    <col min="14603" max="14603" width="8" style="74" customWidth="1"/>
    <col min="14604" max="14604" width="7" style="74" customWidth="1"/>
    <col min="14605" max="14605" width="7.28515625" style="74" customWidth="1"/>
    <col min="14606" max="14606" width="13.28515625" style="74" customWidth="1"/>
    <col min="14607" max="14607" width="7.140625" style="74" customWidth="1"/>
    <col min="14608" max="14608" width="14.28515625" style="74" customWidth="1"/>
    <col min="14609" max="14609" width="13.85546875" style="74" customWidth="1"/>
    <col min="14610" max="14610" width="11.5703125" style="74" customWidth="1"/>
    <col min="14611" max="14611" width="12.140625" style="74" customWidth="1"/>
    <col min="14612" max="14612" width="13.42578125" style="74" customWidth="1"/>
    <col min="14613" max="14613" width="6.5703125" style="74" customWidth="1"/>
    <col min="14614" max="14614" width="10.42578125" style="74" customWidth="1"/>
    <col min="14615" max="14615" width="7.5703125" style="74" customWidth="1"/>
    <col min="14616" max="14616" width="8" style="74" customWidth="1"/>
    <col min="14617" max="14617" width="9" style="74" customWidth="1"/>
    <col min="14618" max="14848" width="9.140625" style="74"/>
    <col min="14849" max="14849" width="5.28515625" style="74" customWidth="1"/>
    <col min="14850" max="14851" width="3.42578125" style="74" customWidth="1"/>
    <col min="14852" max="14852" width="7.85546875" style="74" customWidth="1"/>
    <col min="14853" max="14853" width="8.5703125" style="74" customWidth="1"/>
    <col min="14854" max="14854" width="7.42578125" style="74" customWidth="1"/>
    <col min="14855" max="14855" width="7.7109375" style="74" customWidth="1"/>
    <col min="14856" max="14856" width="4.5703125" style="74" customWidth="1"/>
    <col min="14857" max="14857" width="4.28515625" style="74" customWidth="1"/>
    <col min="14858" max="14858" width="5" style="74" customWidth="1"/>
    <col min="14859" max="14859" width="8" style="74" customWidth="1"/>
    <col min="14860" max="14860" width="7" style="74" customWidth="1"/>
    <col min="14861" max="14861" width="7.28515625" style="74" customWidth="1"/>
    <col min="14862" max="14862" width="13.28515625" style="74" customWidth="1"/>
    <col min="14863" max="14863" width="7.140625" style="74" customWidth="1"/>
    <col min="14864" max="14864" width="14.28515625" style="74" customWidth="1"/>
    <col min="14865" max="14865" width="13.85546875" style="74" customWidth="1"/>
    <col min="14866" max="14866" width="11.5703125" style="74" customWidth="1"/>
    <col min="14867" max="14867" width="12.140625" style="74" customWidth="1"/>
    <col min="14868" max="14868" width="13.42578125" style="74" customWidth="1"/>
    <col min="14869" max="14869" width="6.5703125" style="74" customWidth="1"/>
    <col min="14870" max="14870" width="10.42578125" style="74" customWidth="1"/>
    <col min="14871" max="14871" width="7.5703125" style="74" customWidth="1"/>
    <col min="14872" max="14872" width="8" style="74" customWidth="1"/>
    <col min="14873" max="14873" width="9" style="74" customWidth="1"/>
    <col min="14874" max="15104" width="9.140625" style="74"/>
    <col min="15105" max="15105" width="5.28515625" style="74" customWidth="1"/>
    <col min="15106" max="15107" width="3.42578125" style="74" customWidth="1"/>
    <col min="15108" max="15108" width="7.85546875" style="74" customWidth="1"/>
    <col min="15109" max="15109" width="8.5703125" style="74" customWidth="1"/>
    <col min="15110" max="15110" width="7.42578125" style="74" customWidth="1"/>
    <col min="15111" max="15111" width="7.7109375" style="74" customWidth="1"/>
    <col min="15112" max="15112" width="4.5703125" style="74" customWidth="1"/>
    <col min="15113" max="15113" width="4.28515625" style="74" customWidth="1"/>
    <col min="15114" max="15114" width="5" style="74" customWidth="1"/>
    <col min="15115" max="15115" width="8" style="74" customWidth="1"/>
    <col min="15116" max="15116" width="7" style="74" customWidth="1"/>
    <col min="15117" max="15117" width="7.28515625" style="74" customWidth="1"/>
    <col min="15118" max="15118" width="13.28515625" style="74" customWidth="1"/>
    <col min="15119" max="15119" width="7.140625" style="74" customWidth="1"/>
    <col min="15120" max="15120" width="14.28515625" style="74" customWidth="1"/>
    <col min="15121" max="15121" width="13.85546875" style="74" customWidth="1"/>
    <col min="15122" max="15122" width="11.5703125" style="74" customWidth="1"/>
    <col min="15123" max="15123" width="12.140625" style="74" customWidth="1"/>
    <col min="15124" max="15124" width="13.42578125" style="74" customWidth="1"/>
    <col min="15125" max="15125" width="6.5703125" style="74" customWidth="1"/>
    <col min="15126" max="15126" width="10.42578125" style="74" customWidth="1"/>
    <col min="15127" max="15127" width="7.5703125" style="74" customWidth="1"/>
    <col min="15128" max="15128" width="8" style="74" customWidth="1"/>
    <col min="15129" max="15129" width="9" style="74" customWidth="1"/>
    <col min="15130" max="15360" width="9.140625" style="74"/>
    <col min="15361" max="15361" width="5.28515625" style="74" customWidth="1"/>
    <col min="15362" max="15363" width="3.42578125" style="74" customWidth="1"/>
    <col min="15364" max="15364" width="7.85546875" style="74" customWidth="1"/>
    <col min="15365" max="15365" width="8.5703125" style="74" customWidth="1"/>
    <col min="15366" max="15366" width="7.42578125" style="74" customWidth="1"/>
    <col min="15367" max="15367" width="7.7109375" style="74" customWidth="1"/>
    <col min="15368" max="15368" width="4.5703125" style="74" customWidth="1"/>
    <col min="15369" max="15369" width="4.28515625" style="74" customWidth="1"/>
    <col min="15370" max="15370" width="5" style="74" customWidth="1"/>
    <col min="15371" max="15371" width="8" style="74" customWidth="1"/>
    <col min="15372" max="15372" width="7" style="74" customWidth="1"/>
    <col min="15373" max="15373" width="7.28515625" style="74" customWidth="1"/>
    <col min="15374" max="15374" width="13.28515625" style="74" customWidth="1"/>
    <col min="15375" max="15375" width="7.140625" style="74" customWidth="1"/>
    <col min="15376" max="15376" width="14.28515625" style="74" customWidth="1"/>
    <col min="15377" max="15377" width="13.85546875" style="74" customWidth="1"/>
    <col min="15378" max="15378" width="11.5703125" style="74" customWidth="1"/>
    <col min="15379" max="15379" width="12.140625" style="74" customWidth="1"/>
    <col min="15380" max="15380" width="13.42578125" style="74" customWidth="1"/>
    <col min="15381" max="15381" width="6.5703125" style="74" customWidth="1"/>
    <col min="15382" max="15382" width="10.42578125" style="74" customWidth="1"/>
    <col min="15383" max="15383" width="7.5703125" style="74" customWidth="1"/>
    <col min="15384" max="15384" width="8" style="74" customWidth="1"/>
    <col min="15385" max="15385" width="9" style="74" customWidth="1"/>
    <col min="15386" max="15616" width="9.140625" style="74"/>
    <col min="15617" max="15617" width="5.28515625" style="74" customWidth="1"/>
    <col min="15618" max="15619" width="3.42578125" style="74" customWidth="1"/>
    <col min="15620" max="15620" width="7.85546875" style="74" customWidth="1"/>
    <col min="15621" max="15621" width="8.5703125" style="74" customWidth="1"/>
    <col min="15622" max="15622" width="7.42578125" style="74" customWidth="1"/>
    <col min="15623" max="15623" width="7.7109375" style="74" customWidth="1"/>
    <col min="15624" max="15624" width="4.5703125" style="74" customWidth="1"/>
    <col min="15625" max="15625" width="4.28515625" style="74" customWidth="1"/>
    <col min="15626" max="15626" width="5" style="74" customWidth="1"/>
    <col min="15627" max="15627" width="8" style="74" customWidth="1"/>
    <col min="15628" max="15628" width="7" style="74" customWidth="1"/>
    <col min="15629" max="15629" width="7.28515625" style="74" customWidth="1"/>
    <col min="15630" max="15630" width="13.28515625" style="74" customWidth="1"/>
    <col min="15631" max="15631" width="7.140625" style="74" customWidth="1"/>
    <col min="15632" max="15632" width="14.28515625" style="74" customWidth="1"/>
    <col min="15633" max="15633" width="13.85546875" style="74" customWidth="1"/>
    <col min="15634" max="15634" width="11.5703125" style="74" customWidth="1"/>
    <col min="15635" max="15635" width="12.140625" style="74" customWidth="1"/>
    <col min="15636" max="15636" width="13.42578125" style="74" customWidth="1"/>
    <col min="15637" max="15637" width="6.5703125" style="74" customWidth="1"/>
    <col min="15638" max="15638" width="10.42578125" style="74" customWidth="1"/>
    <col min="15639" max="15639" width="7.5703125" style="74" customWidth="1"/>
    <col min="15640" max="15640" width="8" style="74" customWidth="1"/>
    <col min="15641" max="15641" width="9" style="74" customWidth="1"/>
    <col min="15642" max="15872" width="9.140625" style="74"/>
    <col min="15873" max="15873" width="5.28515625" style="74" customWidth="1"/>
    <col min="15874" max="15875" width="3.42578125" style="74" customWidth="1"/>
    <col min="15876" max="15876" width="7.85546875" style="74" customWidth="1"/>
    <col min="15877" max="15877" width="8.5703125" style="74" customWidth="1"/>
    <col min="15878" max="15878" width="7.42578125" style="74" customWidth="1"/>
    <col min="15879" max="15879" width="7.7109375" style="74" customWidth="1"/>
    <col min="15880" max="15880" width="4.5703125" style="74" customWidth="1"/>
    <col min="15881" max="15881" width="4.28515625" style="74" customWidth="1"/>
    <col min="15882" max="15882" width="5" style="74" customWidth="1"/>
    <col min="15883" max="15883" width="8" style="74" customWidth="1"/>
    <col min="15884" max="15884" width="7" style="74" customWidth="1"/>
    <col min="15885" max="15885" width="7.28515625" style="74" customWidth="1"/>
    <col min="15886" max="15886" width="13.28515625" style="74" customWidth="1"/>
    <col min="15887" max="15887" width="7.140625" style="74" customWidth="1"/>
    <col min="15888" max="15888" width="14.28515625" style="74" customWidth="1"/>
    <col min="15889" max="15889" width="13.85546875" style="74" customWidth="1"/>
    <col min="15890" max="15890" width="11.5703125" style="74" customWidth="1"/>
    <col min="15891" max="15891" width="12.140625" style="74" customWidth="1"/>
    <col min="15892" max="15892" width="13.42578125" style="74" customWidth="1"/>
    <col min="15893" max="15893" width="6.5703125" style="74" customWidth="1"/>
    <col min="15894" max="15894" width="10.42578125" style="74" customWidth="1"/>
    <col min="15895" max="15895" width="7.5703125" style="74" customWidth="1"/>
    <col min="15896" max="15896" width="8" style="74" customWidth="1"/>
    <col min="15897" max="15897" width="9" style="74" customWidth="1"/>
    <col min="15898" max="16128" width="9.140625" style="74"/>
    <col min="16129" max="16129" width="5.28515625" style="74" customWidth="1"/>
    <col min="16130" max="16131" width="3.42578125" style="74" customWidth="1"/>
    <col min="16132" max="16132" width="7.85546875" style="74" customWidth="1"/>
    <col min="16133" max="16133" width="8.5703125" style="74" customWidth="1"/>
    <col min="16134" max="16134" width="7.42578125" style="74" customWidth="1"/>
    <col min="16135" max="16135" width="7.7109375" style="74" customWidth="1"/>
    <col min="16136" max="16136" width="4.5703125" style="74" customWidth="1"/>
    <col min="16137" max="16137" width="4.28515625" style="74" customWidth="1"/>
    <col min="16138" max="16138" width="5" style="74" customWidth="1"/>
    <col min="16139" max="16139" width="8" style="74" customWidth="1"/>
    <col min="16140" max="16140" width="7" style="74" customWidth="1"/>
    <col min="16141" max="16141" width="7.28515625" style="74" customWidth="1"/>
    <col min="16142" max="16142" width="13.28515625" style="74" customWidth="1"/>
    <col min="16143" max="16143" width="7.140625" style="74" customWidth="1"/>
    <col min="16144" max="16144" width="14.28515625" style="74" customWidth="1"/>
    <col min="16145" max="16145" width="13.85546875" style="74" customWidth="1"/>
    <col min="16146" max="16146" width="11.5703125" style="74" customWidth="1"/>
    <col min="16147" max="16147" width="12.140625" style="74" customWidth="1"/>
    <col min="16148" max="16148" width="13.42578125" style="74" customWidth="1"/>
    <col min="16149" max="16149" width="6.5703125" style="74" customWidth="1"/>
    <col min="16150" max="16150" width="10.42578125" style="74" customWidth="1"/>
    <col min="16151" max="16151" width="7.5703125" style="74" customWidth="1"/>
    <col min="16152" max="16152" width="8" style="74" customWidth="1"/>
    <col min="16153" max="16153" width="9" style="74" customWidth="1"/>
    <col min="16154" max="16384" width="9.140625" style="74"/>
  </cols>
  <sheetData>
    <row r="1" spans="1:25" ht="11.25" customHeight="1" x14ac:dyDescent="0.25">
      <c r="A1" s="268" t="s">
        <v>224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9"/>
      <c r="V1" s="269"/>
      <c r="W1" s="269"/>
      <c r="X1" s="269"/>
      <c r="Y1" s="269"/>
    </row>
    <row r="2" spans="1:25" ht="11.25" customHeight="1" x14ac:dyDescent="0.25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9"/>
      <c r="V2" s="269"/>
      <c r="W2" s="269"/>
      <c r="X2" s="269"/>
      <c r="Y2" s="269"/>
    </row>
    <row r="3" spans="1:25" ht="16.5" thickBot="1" x14ac:dyDescent="0.3">
      <c r="A3" s="268" t="s">
        <v>235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s="81" customFormat="1" x14ac:dyDescent="0.2">
      <c r="A4" s="245" t="s">
        <v>1</v>
      </c>
      <c r="B4" s="248" t="s">
        <v>2</v>
      </c>
      <c r="C4" s="248" t="s">
        <v>3</v>
      </c>
      <c r="D4" s="248" t="s">
        <v>4</v>
      </c>
      <c r="E4" s="248" t="s">
        <v>223</v>
      </c>
      <c r="F4" s="248" t="s">
        <v>5</v>
      </c>
      <c r="G4" s="248" t="s">
        <v>6</v>
      </c>
      <c r="H4" s="262" t="s">
        <v>7</v>
      </c>
      <c r="I4" s="263"/>
      <c r="J4" s="264"/>
      <c r="K4" s="248" t="s">
        <v>8</v>
      </c>
      <c r="L4" s="265" t="s">
        <v>9</v>
      </c>
      <c r="M4" s="248" t="s">
        <v>10</v>
      </c>
      <c r="N4" s="248" t="s">
        <v>11</v>
      </c>
      <c r="O4" s="248" t="s">
        <v>12</v>
      </c>
      <c r="P4" s="251"/>
      <c r="Q4" s="251"/>
      <c r="R4" s="251"/>
      <c r="S4" s="251"/>
      <c r="T4" s="251"/>
      <c r="U4" s="251"/>
      <c r="V4" s="251"/>
      <c r="W4" s="251"/>
      <c r="X4" s="252"/>
      <c r="Y4" s="257" t="s">
        <v>13</v>
      </c>
    </row>
    <row r="5" spans="1:25" s="81" customFormat="1" ht="11.25" customHeight="1" x14ac:dyDescent="0.2">
      <c r="A5" s="246"/>
      <c r="B5" s="249"/>
      <c r="C5" s="249"/>
      <c r="D5" s="249"/>
      <c r="E5" s="249"/>
      <c r="F5" s="249"/>
      <c r="G5" s="249"/>
      <c r="H5" s="260" t="s">
        <v>14</v>
      </c>
      <c r="I5" s="260" t="s">
        <v>15</v>
      </c>
      <c r="J5" s="260" t="s">
        <v>16</v>
      </c>
      <c r="K5" s="249"/>
      <c r="L5" s="266"/>
      <c r="M5" s="249"/>
      <c r="N5" s="249"/>
      <c r="O5" s="249"/>
      <c r="P5" s="255" t="s">
        <v>100</v>
      </c>
      <c r="Q5" s="255" t="s">
        <v>98</v>
      </c>
      <c r="R5" s="255" t="s">
        <v>99</v>
      </c>
      <c r="S5" s="255" t="s">
        <v>17</v>
      </c>
      <c r="T5" s="255" t="s">
        <v>18</v>
      </c>
      <c r="U5" s="229" t="s">
        <v>19</v>
      </c>
      <c r="V5" s="229" t="s">
        <v>20</v>
      </c>
      <c r="W5" s="253" t="s">
        <v>21</v>
      </c>
      <c r="X5" s="254"/>
      <c r="Y5" s="258"/>
    </row>
    <row r="6" spans="1:25" s="81" customFormat="1" ht="92.25" customHeight="1" thickBot="1" x14ac:dyDescent="0.25">
      <c r="A6" s="247"/>
      <c r="B6" s="250"/>
      <c r="C6" s="250"/>
      <c r="D6" s="250"/>
      <c r="E6" s="250"/>
      <c r="F6" s="250"/>
      <c r="G6" s="250"/>
      <c r="H6" s="261"/>
      <c r="I6" s="261"/>
      <c r="J6" s="261"/>
      <c r="K6" s="250"/>
      <c r="L6" s="261"/>
      <c r="M6" s="250"/>
      <c r="N6" s="250"/>
      <c r="O6" s="250"/>
      <c r="P6" s="256"/>
      <c r="Q6" s="256"/>
      <c r="R6" s="256"/>
      <c r="S6" s="256"/>
      <c r="T6" s="256"/>
      <c r="U6" s="230"/>
      <c r="V6" s="230"/>
      <c r="W6" s="162" t="s">
        <v>22</v>
      </c>
      <c r="X6" s="162" t="s">
        <v>9</v>
      </c>
      <c r="Y6" s="259"/>
    </row>
    <row r="7" spans="1:25" ht="79.5" customHeight="1" x14ac:dyDescent="0.2">
      <c r="A7" s="82" t="s">
        <v>23</v>
      </c>
      <c r="B7" s="83" t="s">
        <v>24</v>
      </c>
      <c r="C7" s="83" t="s">
        <v>25</v>
      </c>
      <c r="D7" s="84" t="s">
        <v>26</v>
      </c>
      <c r="E7" s="84" t="s">
        <v>27</v>
      </c>
      <c r="F7" s="84" t="s">
        <v>28</v>
      </c>
      <c r="G7" s="84" t="s">
        <v>28</v>
      </c>
      <c r="H7" s="84" t="s">
        <v>29</v>
      </c>
      <c r="I7" s="84" t="s">
        <v>29</v>
      </c>
      <c r="J7" s="84" t="s">
        <v>29</v>
      </c>
      <c r="K7" s="84" t="s">
        <v>25</v>
      </c>
      <c r="L7" s="84" t="s">
        <v>30</v>
      </c>
      <c r="M7" s="84" t="s">
        <v>31</v>
      </c>
      <c r="N7" s="84" t="s">
        <v>234</v>
      </c>
      <c r="O7" s="84" t="s">
        <v>32</v>
      </c>
      <c r="P7" s="85" t="s">
        <v>33</v>
      </c>
      <c r="Q7" s="85" t="s">
        <v>33</v>
      </c>
      <c r="R7" s="85"/>
      <c r="S7" s="85" t="s">
        <v>33</v>
      </c>
      <c r="T7" s="85" t="s">
        <v>33</v>
      </c>
      <c r="U7" s="86" t="s">
        <v>33</v>
      </c>
      <c r="V7" s="86" t="s">
        <v>34</v>
      </c>
      <c r="W7" s="86" t="s">
        <v>33</v>
      </c>
      <c r="X7" s="87" t="s">
        <v>35</v>
      </c>
      <c r="Y7" s="88" t="s">
        <v>36</v>
      </c>
    </row>
    <row r="8" spans="1:25" ht="127.5" customHeight="1" x14ac:dyDescent="0.2">
      <c r="A8" s="137" t="s">
        <v>167</v>
      </c>
      <c r="B8" s="89">
        <v>5</v>
      </c>
      <c r="C8" s="138" t="s">
        <v>168</v>
      </c>
      <c r="D8" s="139" t="s">
        <v>227</v>
      </c>
      <c r="E8" s="89" t="s">
        <v>228</v>
      </c>
      <c r="F8" s="139" t="s">
        <v>38</v>
      </c>
      <c r="G8" s="139" t="s">
        <v>39</v>
      </c>
      <c r="H8" s="140" t="s">
        <v>40</v>
      </c>
      <c r="I8" s="140" t="s">
        <v>41</v>
      </c>
      <c r="J8" s="140" t="s">
        <v>42</v>
      </c>
      <c r="K8" s="139" t="s">
        <v>169</v>
      </c>
      <c r="L8" s="141" t="s">
        <v>44</v>
      </c>
      <c r="M8" s="141" t="s">
        <v>45</v>
      </c>
      <c r="N8" s="89" t="s">
        <v>170</v>
      </c>
      <c r="O8" s="89">
        <v>1</v>
      </c>
      <c r="P8" s="90">
        <v>225000</v>
      </c>
      <c r="Q8" s="90">
        <v>155000</v>
      </c>
      <c r="R8" s="91"/>
      <c r="S8" s="91"/>
      <c r="T8" s="91">
        <f>SUM(P8:S8)</f>
        <v>380000</v>
      </c>
      <c r="U8" s="92"/>
      <c r="V8" s="92"/>
      <c r="W8" s="92"/>
      <c r="X8" s="93"/>
      <c r="Y8" s="94"/>
    </row>
    <row r="9" spans="1:25" ht="129" customHeight="1" x14ac:dyDescent="0.2">
      <c r="A9" s="137" t="s">
        <v>225</v>
      </c>
      <c r="B9" s="89">
        <v>11</v>
      </c>
      <c r="C9" s="142" t="s">
        <v>193</v>
      </c>
      <c r="D9" s="139">
        <v>2020</v>
      </c>
      <c r="E9" s="89" t="s">
        <v>228</v>
      </c>
      <c r="F9" s="139" t="s">
        <v>38</v>
      </c>
      <c r="G9" s="139" t="s">
        <v>39</v>
      </c>
      <c r="H9" s="140" t="s">
        <v>40</v>
      </c>
      <c r="I9" s="140" t="s">
        <v>41</v>
      </c>
      <c r="J9" s="140" t="s">
        <v>42</v>
      </c>
      <c r="K9" s="139" t="s">
        <v>204</v>
      </c>
      <c r="L9" s="141" t="s">
        <v>44</v>
      </c>
      <c r="M9" s="141" t="s">
        <v>45</v>
      </c>
      <c r="N9" s="89" t="s">
        <v>194</v>
      </c>
      <c r="O9" s="89">
        <v>1</v>
      </c>
      <c r="P9" s="90">
        <v>322967.36</v>
      </c>
      <c r="Q9" s="90"/>
      <c r="R9" s="91"/>
      <c r="S9" s="91"/>
      <c r="T9" s="91">
        <f>SUM(P9:S9)</f>
        <v>322967.36</v>
      </c>
      <c r="U9" s="92"/>
      <c r="V9" s="92"/>
      <c r="W9" s="92"/>
      <c r="X9" s="93"/>
      <c r="Y9" s="94"/>
    </row>
    <row r="10" spans="1:25" ht="112.5" customHeight="1" x14ac:dyDescent="0.2">
      <c r="A10" s="137" t="s">
        <v>203</v>
      </c>
      <c r="B10" s="89">
        <v>10</v>
      </c>
      <c r="C10" s="142" t="s">
        <v>197</v>
      </c>
      <c r="D10" s="139">
        <v>2020</v>
      </c>
      <c r="E10" s="89" t="s">
        <v>228</v>
      </c>
      <c r="F10" s="139" t="s">
        <v>38</v>
      </c>
      <c r="G10" s="139" t="s">
        <v>39</v>
      </c>
      <c r="H10" s="140" t="s">
        <v>40</v>
      </c>
      <c r="I10" s="140" t="s">
        <v>41</v>
      </c>
      <c r="J10" s="140" t="s">
        <v>42</v>
      </c>
      <c r="K10" s="139" t="s">
        <v>205</v>
      </c>
      <c r="L10" s="141" t="s">
        <v>44</v>
      </c>
      <c r="M10" s="141" t="s">
        <v>45</v>
      </c>
      <c r="N10" s="89" t="s">
        <v>198</v>
      </c>
      <c r="O10" s="89">
        <v>2</v>
      </c>
      <c r="P10" s="90">
        <v>687744.59</v>
      </c>
      <c r="Q10" s="90"/>
      <c r="R10" s="91"/>
      <c r="S10" s="91"/>
      <c r="T10" s="91">
        <f>SUM(P10:R10)</f>
        <v>687744.59</v>
      </c>
      <c r="U10" s="92"/>
      <c r="V10" s="92"/>
      <c r="W10" s="92"/>
      <c r="X10" s="93"/>
      <c r="Y10" s="94"/>
    </row>
    <row r="11" spans="1:25" ht="79.5" thickBot="1" x14ac:dyDescent="0.25">
      <c r="A11" s="143" t="s">
        <v>46</v>
      </c>
      <c r="B11" s="144">
        <v>6</v>
      </c>
      <c r="C11" s="145" t="s">
        <v>47</v>
      </c>
      <c r="D11" s="146">
        <v>2021</v>
      </c>
      <c r="E11" s="144" t="s">
        <v>228</v>
      </c>
      <c r="F11" s="146" t="s">
        <v>38</v>
      </c>
      <c r="G11" s="146" t="s">
        <v>38</v>
      </c>
      <c r="H11" s="147" t="s">
        <v>40</v>
      </c>
      <c r="I11" s="147" t="s">
        <v>41</v>
      </c>
      <c r="J11" s="147" t="s">
        <v>42</v>
      </c>
      <c r="K11" s="146" t="s">
        <v>43</v>
      </c>
      <c r="L11" s="148" t="s">
        <v>44</v>
      </c>
      <c r="M11" s="148" t="s">
        <v>45</v>
      </c>
      <c r="N11" s="144" t="s">
        <v>48</v>
      </c>
      <c r="O11" s="144">
        <v>2</v>
      </c>
      <c r="P11" s="96">
        <v>550000</v>
      </c>
      <c r="Q11" s="96"/>
      <c r="R11" s="144"/>
      <c r="S11" s="144"/>
      <c r="T11" s="96">
        <v>550000</v>
      </c>
      <c r="U11" s="97"/>
      <c r="V11" s="95"/>
      <c r="W11" s="97"/>
      <c r="X11" s="95"/>
      <c r="Y11" s="98"/>
    </row>
    <row r="12" spans="1:25" ht="127.5" customHeight="1" thickBot="1" x14ac:dyDescent="0.25">
      <c r="A12" s="149" t="s">
        <v>49</v>
      </c>
      <c r="B12" s="150">
        <v>8</v>
      </c>
      <c r="C12" s="151" t="s">
        <v>50</v>
      </c>
      <c r="D12" s="152">
        <v>2021</v>
      </c>
      <c r="E12" s="150" t="s">
        <v>228</v>
      </c>
      <c r="F12" s="152" t="s">
        <v>38</v>
      </c>
      <c r="G12" s="152" t="s">
        <v>39</v>
      </c>
      <c r="H12" s="153" t="s">
        <v>40</v>
      </c>
      <c r="I12" s="153" t="s">
        <v>41</v>
      </c>
      <c r="J12" s="153" t="s">
        <v>42</v>
      </c>
      <c r="K12" s="152" t="s">
        <v>43</v>
      </c>
      <c r="L12" s="154" t="s">
        <v>44</v>
      </c>
      <c r="M12" s="154" t="s">
        <v>45</v>
      </c>
      <c r="N12" s="150" t="s">
        <v>51</v>
      </c>
      <c r="O12" s="150">
        <v>2</v>
      </c>
      <c r="P12" s="155"/>
      <c r="Q12" s="155">
        <v>250000</v>
      </c>
      <c r="R12" s="150"/>
      <c r="S12" s="150"/>
      <c r="T12" s="155">
        <v>250000</v>
      </c>
      <c r="U12" s="156"/>
      <c r="V12" s="157"/>
      <c r="W12" s="156"/>
      <c r="X12" s="157"/>
      <c r="Y12" s="158"/>
    </row>
    <row r="13" spans="1:25" ht="130.5" customHeight="1" thickBot="1" x14ac:dyDescent="0.25">
      <c r="A13" s="149" t="s">
        <v>52</v>
      </c>
      <c r="B13" s="150">
        <v>9</v>
      </c>
      <c r="C13" s="151" t="s">
        <v>53</v>
      </c>
      <c r="D13" s="152">
        <v>2022</v>
      </c>
      <c r="E13" s="150" t="s">
        <v>228</v>
      </c>
      <c r="F13" s="152" t="s">
        <v>38</v>
      </c>
      <c r="G13" s="152" t="s">
        <v>39</v>
      </c>
      <c r="H13" s="153" t="s">
        <v>40</v>
      </c>
      <c r="I13" s="153" t="s">
        <v>41</v>
      </c>
      <c r="J13" s="153" t="s">
        <v>42</v>
      </c>
      <c r="K13" s="152" t="s">
        <v>43</v>
      </c>
      <c r="L13" s="154" t="s">
        <v>44</v>
      </c>
      <c r="M13" s="154" t="s">
        <v>45</v>
      </c>
      <c r="N13" s="150" t="s">
        <v>54</v>
      </c>
      <c r="O13" s="150">
        <v>3</v>
      </c>
      <c r="P13" s="155"/>
      <c r="Q13" s="155"/>
      <c r="R13" s="155">
        <v>611351.69999999995</v>
      </c>
      <c r="S13" s="155">
        <v>611351.69999999995</v>
      </c>
      <c r="T13" s="155">
        <f>SUM(R13:S13)</f>
        <v>1222703.3999999999</v>
      </c>
      <c r="U13" s="156"/>
      <c r="V13" s="157"/>
      <c r="W13" s="156"/>
      <c r="X13" s="157"/>
      <c r="Y13" s="158"/>
    </row>
    <row r="14" spans="1:25" x14ac:dyDescent="0.2">
      <c r="A14" s="111"/>
      <c r="B14" s="112"/>
      <c r="C14" s="113"/>
      <c r="D14" s="114"/>
      <c r="E14" s="112"/>
      <c r="F14" s="114"/>
      <c r="G14" s="114"/>
      <c r="H14" s="115"/>
      <c r="I14" s="115"/>
      <c r="J14" s="115"/>
      <c r="K14" s="114"/>
      <c r="L14" s="116"/>
      <c r="M14" s="116"/>
      <c r="N14" s="112"/>
      <c r="O14" s="112"/>
      <c r="P14" s="117">
        <f>SUM(P8:P13)</f>
        <v>1785711.95</v>
      </c>
      <c r="Q14" s="117"/>
      <c r="R14" s="117"/>
      <c r="S14" s="117"/>
      <c r="T14" s="117"/>
      <c r="U14" s="118"/>
      <c r="V14" s="112"/>
      <c r="W14" s="118"/>
      <c r="X14" s="112"/>
      <c r="Y14" s="119"/>
    </row>
    <row r="15" spans="1:25" ht="12" thickBot="1" x14ac:dyDescent="0.25">
      <c r="A15" s="231" t="s">
        <v>55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P15" s="99"/>
      <c r="Q15" s="99"/>
      <c r="R15" s="99"/>
      <c r="S15" s="100"/>
      <c r="T15" s="100"/>
      <c r="U15" s="76"/>
      <c r="V15" s="76"/>
      <c r="W15" s="76"/>
      <c r="X15" s="76"/>
    </row>
    <row r="16" spans="1:25" ht="11.25" customHeight="1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276" t="s">
        <v>71</v>
      </c>
      <c r="M16" s="277"/>
      <c r="N16" s="277"/>
      <c r="O16" s="277"/>
      <c r="P16" s="278" t="s">
        <v>37</v>
      </c>
      <c r="Q16" s="279"/>
      <c r="R16" s="280"/>
      <c r="S16" s="100"/>
      <c r="T16" s="100"/>
      <c r="U16" s="76"/>
      <c r="V16" s="76"/>
      <c r="W16" s="76"/>
      <c r="X16" s="76"/>
    </row>
    <row r="17" spans="1:27" x14ac:dyDescent="0.2">
      <c r="A17" s="227" t="s">
        <v>56</v>
      </c>
      <c r="B17" s="228"/>
      <c r="C17" s="228"/>
      <c r="D17" s="228"/>
      <c r="E17" s="228"/>
      <c r="F17" s="228"/>
      <c r="G17" s="228"/>
      <c r="H17" s="228"/>
      <c r="I17" s="123"/>
      <c r="J17" s="123"/>
      <c r="K17" s="123"/>
      <c r="L17" s="234" t="s">
        <v>72</v>
      </c>
      <c r="M17" s="235"/>
      <c r="N17" s="235"/>
      <c r="O17" s="235"/>
      <c r="P17" s="235" t="s">
        <v>166</v>
      </c>
      <c r="Q17" s="235"/>
      <c r="R17" s="287"/>
      <c r="S17" s="100"/>
      <c r="T17" s="100"/>
      <c r="U17" s="76"/>
      <c r="V17" s="76"/>
      <c r="W17" s="76"/>
      <c r="X17" s="76"/>
    </row>
    <row r="18" spans="1:27" ht="12" thickBot="1" x14ac:dyDescent="0.25">
      <c r="A18" s="227" t="s">
        <v>57</v>
      </c>
      <c r="B18" s="228"/>
      <c r="C18" s="228"/>
      <c r="D18" s="228"/>
      <c r="E18" s="228"/>
      <c r="F18" s="228"/>
      <c r="G18" s="228"/>
      <c r="H18" s="228"/>
      <c r="I18" s="123"/>
      <c r="J18" s="123"/>
      <c r="K18" s="123"/>
      <c r="L18" s="281" t="s">
        <v>74</v>
      </c>
      <c r="M18" s="282"/>
      <c r="N18" s="282"/>
      <c r="O18" s="282"/>
      <c r="P18" s="282"/>
      <c r="Q18" s="282"/>
      <c r="R18" s="283"/>
    </row>
    <row r="19" spans="1:27" ht="22.5" x14ac:dyDescent="0.2">
      <c r="A19" s="227" t="s">
        <v>59</v>
      </c>
      <c r="B19" s="228"/>
      <c r="C19" s="228"/>
      <c r="D19" s="228"/>
      <c r="E19" s="228"/>
      <c r="F19" s="228"/>
      <c r="G19" s="228"/>
      <c r="H19" s="228"/>
      <c r="I19" s="123"/>
      <c r="J19" s="123"/>
      <c r="K19" s="123"/>
      <c r="L19" s="284" t="s">
        <v>75</v>
      </c>
      <c r="M19" s="285"/>
      <c r="N19" s="285"/>
      <c r="O19" s="286"/>
      <c r="P19" s="167" t="s">
        <v>102</v>
      </c>
      <c r="Q19" s="168" t="s">
        <v>103</v>
      </c>
      <c r="R19" s="168" t="s">
        <v>101</v>
      </c>
    </row>
    <row r="20" spans="1:27" ht="27" customHeight="1" x14ac:dyDescent="0.2">
      <c r="A20" s="227" t="s">
        <v>61</v>
      </c>
      <c r="B20" s="228"/>
      <c r="C20" s="228"/>
      <c r="D20" s="228"/>
      <c r="E20" s="228"/>
      <c r="F20" s="228"/>
      <c r="G20" s="228"/>
      <c r="H20" s="228"/>
      <c r="I20" s="104"/>
      <c r="J20" s="104"/>
      <c r="L20" s="236" t="s">
        <v>76</v>
      </c>
      <c r="M20" s="237"/>
      <c r="N20" s="237"/>
      <c r="O20" s="238"/>
      <c r="P20" s="121">
        <f>120000+481421+451772</f>
        <v>1053193</v>
      </c>
      <c r="Q20" s="122">
        <f>Q11</f>
        <v>0</v>
      </c>
      <c r="R20" s="122">
        <v>0</v>
      </c>
    </row>
    <row r="21" spans="1:27" ht="21.75" customHeight="1" x14ac:dyDescent="0.2">
      <c r="A21" s="227" t="s">
        <v>62</v>
      </c>
      <c r="B21" s="228"/>
      <c r="C21" s="228"/>
      <c r="D21" s="228"/>
      <c r="E21" s="228"/>
      <c r="F21" s="228"/>
      <c r="G21" s="228"/>
      <c r="H21" s="228"/>
      <c r="I21" s="124"/>
      <c r="J21" s="124"/>
      <c r="K21" s="124"/>
      <c r="L21" s="236" t="s">
        <v>78</v>
      </c>
      <c r="M21" s="237"/>
      <c r="N21" s="237"/>
      <c r="O21" s="238"/>
      <c r="P21" s="121">
        <f>P9+W26</f>
        <v>529290.94999999995</v>
      </c>
      <c r="Q21" s="122">
        <v>0</v>
      </c>
      <c r="R21" s="122">
        <v>0</v>
      </c>
      <c r="AA21" s="74">
        <v>505000</v>
      </c>
    </row>
    <row r="22" spans="1:27" ht="24" customHeight="1" x14ac:dyDescent="0.2">
      <c r="A22" s="227" t="s">
        <v>63</v>
      </c>
      <c r="B22" s="228"/>
      <c r="C22" s="228"/>
      <c r="D22" s="228"/>
      <c r="E22" s="228"/>
      <c r="F22" s="228"/>
      <c r="G22" s="228"/>
      <c r="H22" s="228"/>
      <c r="I22" s="123"/>
      <c r="J22" s="123"/>
      <c r="K22" s="123"/>
      <c r="L22" s="236" t="s">
        <v>80</v>
      </c>
      <c r="M22" s="237"/>
      <c r="N22" s="237"/>
      <c r="O22" s="238"/>
      <c r="P22" s="121">
        <v>0</v>
      </c>
      <c r="Q22" s="122">
        <v>0</v>
      </c>
      <c r="R22" s="122">
        <v>0</v>
      </c>
      <c r="AA22" s="74">
        <v>451772</v>
      </c>
    </row>
    <row r="23" spans="1:27" x14ac:dyDescent="0.2">
      <c r="A23" s="227" t="s">
        <v>64</v>
      </c>
      <c r="B23" s="228"/>
      <c r="C23" s="228"/>
      <c r="D23" s="228"/>
      <c r="E23" s="228"/>
      <c r="F23" s="228"/>
      <c r="G23" s="228"/>
      <c r="H23" s="228"/>
      <c r="I23" s="104"/>
      <c r="J23" s="104"/>
      <c r="K23" s="104"/>
      <c r="L23" s="236" t="s">
        <v>82</v>
      </c>
      <c r="M23" s="237"/>
      <c r="N23" s="237"/>
      <c r="O23" s="238"/>
      <c r="P23" s="121">
        <f>105000+98228</f>
        <v>203228</v>
      </c>
      <c r="Q23" s="122">
        <v>155000</v>
      </c>
      <c r="R23" s="122">
        <v>0</v>
      </c>
      <c r="AA23" s="74">
        <f>AA21-AA22</f>
        <v>53228</v>
      </c>
    </row>
    <row r="24" spans="1:27" ht="30" customHeight="1" x14ac:dyDescent="0.2">
      <c r="A24" s="227" t="s">
        <v>65</v>
      </c>
      <c r="B24" s="228"/>
      <c r="C24" s="228"/>
      <c r="D24" s="228"/>
      <c r="E24" s="228"/>
      <c r="F24" s="228"/>
      <c r="G24" s="228"/>
      <c r="H24" s="228"/>
      <c r="I24" s="123"/>
      <c r="J24" s="123"/>
      <c r="K24" s="123"/>
      <c r="L24" s="236" t="s">
        <v>83</v>
      </c>
      <c r="M24" s="237"/>
      <c r="N24" s="237"/>
      <c r="O24" s="238"/>
      <c r="P24" s="121"/>
      <c r="Q24" s="122">
        <v>0</v>
      </c>
      <c r="R24" s="122">
        <v>0</v>
      </c>
      <c r="W24" s="169"/>
    </row>
    <row r="25" spans="1:27" x14ac:dyDescent="0.2">
      <c r="A25" s="227" t="s">
        <v>66</v>
      </c>
      <c r="B25" s="228"/>
      <c r="C25" s="228"/>
      <c r="D25" s="228"/>
      <c r="E25" s="228"/>
      <c r="F25" s="228"/>
      <c r="G25" s="228"/>
      <c r="H25" s="228"/>
      <c r="I25" s="125"/>
      <c r="J25" s="125"/>
      <c r="K25" s="125"/>
      <c r="L25" s="236" t="s">
        <v>84</v>
      </c>
      <c r="M25" s="237"/>
      <c r="N25" s="237"/>
      <c r="O25" s="238"/>
      <c r="P25" s="121"/>
      <c r="Q25" s="122">
        <v>0</v>
      </c>
      <c r="R25" s="122">
        <v>0</v>
      </c>
      <c r="W25" s="169">
        <v>481421</v>
      </c>
    </row>
    <row r="26" spans="1:27" ht="12" thickBot="1" x14ac:dyDescent="0.25">
      <c r="A26" s="227" t="s">
        <v>67</v>
      </c>
      <c r="B26" s="228"/>
      <c r="C26" s="228"/>
      <c r="D26" s="228"/>
      <c r="E26" s="228"/>
      <c r="F26" s="228"/>
      <c r="G26" s="228"/>
      <c r="H26" s="228"/>
      <c r="I26" s="104"/>
      <c r="J26" s="104"/>
      <c r="K26" s="104"/>
      <c r="L26" s="239" t="s">
        <v>86</v>
      </c>
      <c r="M26" s="240"/>
      <c r="N26" s="240"/>
      <c r="O26" s="241"/>
      <c r="P26" s="163"/>
      <c r="Q26" s="164">
        <v>0</v>
      </c>
      <c r="R26" s="164">
        <v>0</v>
      </c>
      <c r="W26" s="169">
        <f>P10-W25</f>
        <v>206323.58999999997</v>
      </c>
    </row>
    <row r="27" spans="1:27" ht="15" customHeight="1" thickBot="1" x14ac:dyDescent="0.25">
      <c r="A27" s="227" t="s">
        <v>68</v>
      </c>
      <c r="B27" s="228"/>
      <c r="C27" s="228"/>
      <c r="D27" s="228"/>
      <c r="E27" s="228"/>
      <c r="F27" s="228"/>
      <c r="G27" s="228"/>
      <c r="H27" s="228"/>
      <c r="I27" s="123"/>
      <c r="J27" s="123"/>
      <c r="K27" s="123"/>
      <c r="L27" s="242" t="s">
        <v>88</v>
      </c>
      <c r="M27" s="243"/>
      <c r="N27" s="243"/>
      <c r="O27" s="244"/>
      <c r="P27" s="165">
        <f>SUM(P20:P26)</f>
        <v>1785711.95</v>
      </c>
      <c r="Q27" s="166">
        <f>SUM(Q20:Q26)</f>
        <v>155000</v>
      </c>
      <c r="R27" s="166">
        <f>SUM(R20:R26)</f>
        <v>0</v>
      </c>
      <c r="W27" s="169"/>
    </row>
    <row r="28" spans="1:27" ht="39.75" customHeight="1" x14ac:dyDescent="0.2">
      <c r="A28" s="227" t="s">
        <v>69</v>
      </c>
      <c r="B28" s="228"/>
      <c r="C28" s="228"/>
      <c r="D28" s="228"/>
      <c r="E28" s="228"/>
      <c r="F28" s="228"/>
      <c r="G28" s="228"/>
      <c r="H28" s="228"/>
      <c r="I28" s="104"/>
      <c r="J28" s="104"/>
      <c r="K28" s="104"/>
      <c r="L28" s="104"/>
      <c r="M28" s="104"/>
    </row>
    <row r="29" spans="1:27" x14ac:dyDescent="0.2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1:27" x14ac:dyDescent="0.2">
      <c r="A30" s="103"/>
      <c r="B30" s="104"/>
      <c r="C30" s="104"/>
      <c r="D30" s="104"/>
      <c r="E30" s="104"/>
      <c r="F30" s="104"/>
      <c r="G30" s="104"/>
      <c r="H30" s="104"/>
      <c r="I30" s="104"/>
    </row>
    <row r="31" spans="1:27" ht="22.5" x14ac:dyDescent="0.2">
      <c r="A31" s="160" t="s">
        <v>30</v>
      </c>
      <c r="B31" s="161"/>
      <c r="C31" s="161"/>
      <c r="D31" s="161"/>
      <c r="E31" s="161"/>
      <c r="F31" s="161"/>
      <c r="G31" s="161"/>
      <c r="H31" s="161"/>
      <c r="I31" s="161"/>
      <c r="J31" s="161"/>
      <c r="L31" s="160" t="s">
        <v>31</v>
      </c>
      <c r="M31" s="161"/>
      <c r="N31" s="161"/>
      <c r="O31" s="161"/>
      <c r="P31" s="161"/>
      <c r="Q31" s="161"/>
      <c r="R31" s="74"/>
      <c r="S31" s="74"/>
      <c r="T31" s="74"/>
    </row>
    <row r="32" spans="1:27" ht="21.75" customHeight="1" x14ac:dyDescent="0.25">
      <c r="A32" s="233" t="s">
        <v>70</v>
      </c>
      <c r="B32" s="233"/>
      <c r="C32" s="233"/>
      <c r="D32" s="233"/>
      <c r="E32" s="233"/>
      <c r="F32" s="233"/>
      <c r="G32" s="233"/>
      <c r="H32" s="233"/>
      <c r="I32" s="233"/>
      <c r="J32" s="233"/>
      <c r="L32" s="273" t="s">
        <v>73</v>
      </c>
      <c r="M32" s="274"/>
      <c r="N32" s="274"/>
      <c r="O32" s="274"/>
      <c r="P32" s="274"/>
      <c r="Q32" s="274"/>
      <c r="R32" s="133"/>
      <c r="S32" s="133"/>
      <c r="T32" s="133"/>
      <c r="U32" s="133"/>
    </row>
    <row r="33" spans="1:22" ht="12" customHeight="1" x14ac:dyDescent="0.2">
      <c r="B33" s="109"/>
      <c r="C33" s="109"/>
      <c r="D33" s="109"/>
      <c r="E33" s="109"/>
      <c r="L33" s="232"/>
      <c r="M33" s="232"/>
      <c r="N33" s="232"/>
      <c r="O33" s="232"/>
      <c r="P33" s="271"/>
      <c r="Q33" s="272"/>
      <c r="R33" s="272"/>
      <c r="S33" s="110"/>
      <c r="T33" s="110"/>
    </row>
    <row r="34" spans="1:22" ht="22.5" customHeight="1" x14ac:dyDescent="0.25">
      <c r="A34" s="126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22" ht="22.5" x14ac:dyDescent="0.25">
      <c r="A35" s="105" t="s">
        <v>32</v>
      </c>
      <c r="F35" s="120"/>
      <c r="G35" s="105" t="s">
        <v>35</v>
      </c>
      <c r="L35" s="120"/>
      <c r="M35" s="105" t="s">
        <v>36</v>
      </c>
      <c r="P35" s="120"/>
      <c r="Q35" s="120"/>
      <c r="R35" s="120"/>
      <c r="S35" s="120"/>
      <c r="T35" s="108"/>
    </row>
    <row r="36" spans="1:22" ht="22.5" customHeight="1" x14ac:dyDescent="0.25">
      <c r="A36" s="226" t="s">
        <v>77</v>
      </c>
      <c r="B36" s="226"/>
      <c r="C36" s="226"/>
      <c r="D36" s="226"/>
      <c r="E36" s="226"/>
      <c r="F36" s="120"/>
      <c r="G36" s="226" t="s">
        <v>85</v>
      </c>
      <c r="H36" s="226"/>
      <c r="I36" s="226"/>
      <c r="J36" s="226"/>
      <c r="K36" s="226"/>
      <c r="L36" s="120"/>
      <c r="M36" s="267" t="s">
        <v>93</v>
      </c>
      <c r="N36" s="267"/>
      <c r="O36" s="267"/>
      <c r="P36" s="120"/>
      <c r="Q36" s="120"/>
      <c r="R36" s="120"/>
      <c r="S36" s="120"/>
      <c r="T36" s="275" t="s">
        <v>231</v>
      </c>
      <c r="U36" s="275"/>
      <c r="V36" s="275"/>
    </row>
    <row r="37" spans="1:22" ht="22.5" customHeight="1" x14ac:dyDescent="0.25">
      <c r="A37" s="226" t="s">
        <v>79</v>
      </c>
      <c r="B37" s="226"/>
      <c r="C37" s="226"/>
      <c r="D37" s="226"/>
      <c r="E37" s="226"/>
      <c r="F37" s="120"/>
      <c r="G37" s="226" t="s">
        <v>87</v>
      </c>
      <c r="H37" s="226"/>
      <c r="I37" s="226"/>
      <c r="J37" s="226"/>
      <c r="K37" s="226"/>
      <c r="L37" s="120"/>
      <c r="M37" s="267" t="s">
        <v>94</v>
      </c>
      <c r="N37" s="267"/>
      <c r="O37" s="267"/>
      <c r="P37" s="120"/>
      <c r="Q37" s="120"/>
      <c r="R37" s="120"/>
      <c r="S37" s="120"/>
      <c r="T37" s="275"/>
      <c r="U37" s="275"/>
      <c r="V37" s="275"/>
    </row>
    <row r="38" spans="1:22" ht="11.25" customHeight="1" x14ac:dyDescent="0.25">
      <c r="A38" s="226" t="s">
        <v>81</v>
      </c>
      <c r="B38" s="226"/>
      <c r="C38" s="226"/>
      <c r="D38" s="226"/>
      <c r="E38" s="226"/>
      <c r="F38" s="120"/>
      <c r="G38" s="226" t="s">
        <v>89</v>
      </c>
      <c r="H38" s="226"/>
      <c r="I38" s="226"/>
      <c r="J38" s="226"/>
      <c r="K38" s="226"/>
      <c r="L38" s="120"/>
      <c r="M38" s="267" t="s">
        <v>95</v>
      </c>
      <c r="N38" s="267"/>
      <c r="O38" s="267"/>
      <c r="P38" s="120"/>
      <c r="Q38" s="120"/>
      <c r="R38" s="120"/>
      <c r="S38" s="120"/>
      <c r="T38" s="275"/>
      <c r="U38" s="275"/>
      <c r="V38" s="275"/>
    </row>
    <row r="39" spans="1:22" ht="11.25" customHeight="1" x14ac:dyDescent="0.25">
      <c r="A39" s="120"/>
      <c r="B39" s="120"/>
      <c r="C39" s="120"/>
      <c r="D39" s="120"/>
      <c r="E39" s="120"/>
      <c r="F39" s="120"/>
      <c r="G39" s="226" t="s">
        <v>90</v>
      </c>
      <c r="H39" s="226"/>
      <c r="I39" s="226"/>
      <c r="J39" s="226"/>
      <c r="K39" s="226"/>
      <c r="L39" s="120"/>
      <c r="M39" s="267" t="s">
        <v>96</v>
      </c>
      <c r="N39" s="267"/>
      <c r="O39" s="267"/>
      <c r="P39" s="120"/>
      <c r="Q39" s="120"/>
      <c r="R39" s="120"/>
      <c r="S39" s="120"/>
      <c r="T39" s="120"/>
    </row>
    <row r="40" spans="1:22" ht="11.25" customHeight="1" x14ac:dyDescent="0.25">
      <c r="A40" s="120"/>
      <c r="B40" s="120"/>
      <c r="C40" s="120"/>
      <c r="D40" s="120"/>
      <c r="E40" s="120"/>
      <c r="F40" s="120"/>
      <c r="G40" s="226" t="s">
        <v>91</v>
      </c>
      <c r="H40" s="226"/>
      <c r="I40" s="226"/>
      <c r="J40" s="226"/>
      <c r="K40" s="226"/>
      <c r="L40" s="120"/>
      <c r="M40" s="267" t="s">
        <v>97</v>
      </c>
      <c r="N40" s="267"/>
      <c r="O40" s="267"/>
      <c r="P40" s="120"/>
      <c r="Q40" s="120"/>
      <c r="R40" s="120"/>
      <c r="S40" s="120"/>
      <c r="T40" s="120"/>
    </row>
    <row r="41" spans="1:22" ht="11.25" customHeight="1" x14ac:dyDescent="0.25">
      <c r="A41" s="120"/>
      <c r="B41" s="120"/>
      <c r="C41" s="120"/>
      <c r="D41" s="120"/>
      <c r="E41" s="120"/>
      <c r="F41" s="120"/>
      <c r="G41" s="226" t="s">
        <v>92</v>
      </c>
      <c r="H41" s="226"/>
      <c r="I41" s="226"/>
      <c r="J41" s="226"/>
      <c r="K41" s="226"/>
      <c r="L41" s="120"/>
      <c r="M41" s="120"/>
      <c r="N41" s="120"/>
      <c r="O41" s="120"/>
      <c r="P41" s="120"/>
      <c r="Q41" s="120"/>
      <c r="R41" s="120"/>
      <c r="S41" s="120"/>
      <c r="T41" s="120"/>
    </row>
    <row r="42" spans="1:22" ht="22.5" customHeight="1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59"/>
    </row>
    <row r="43" spans="1:22" ht="11.25" customHeight="1" x14ac:dyDescent="0.2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:22" ht="12" customHeight="1" x14ac:dyDescent="0.2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  <row r="45" spans="1:22" ht="15" customHeight="1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:22" ht="15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:22" ht="15.75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:22" ht="15" x14ac:dyDescent="0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:20" ht="15" x14ac:dyDescent="0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:20" ht="15" x14ac:dyDescent="0.2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:20" s="106" customFormat="1" ht="15" x14ac:dyDescent="0.2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:20" s="106" customFormat="1" ht="15" x14ac:dyDescent="0.2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:20" s="106" customFormat="1" ht="15" x14ac:dyDescent="0.2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0" s="106" customFormat="1" ht="15" x14ac:dyDescent="0.2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:20" s="106" customFormat="1" ht="15" x14ac:dyDescent="0.2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</row>
    <row r="56" spans="1:20" s="106" customFormat="1" ht="15" x14ac:dyDescent="0.2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80"/>
    </row>
    <row r="57" spans="1:20" s="106" customFormat="1" ht="15" x14ac:dyDescent="0.2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80"/>
    </row>
    <row r="58" spans="1:20" s="106" customFormat="1" ht="15" x14ac:dyDescent="0.2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80"/>
    </row>
    <row r="59" spans="1:20" s="106" customFormat="1" ht="15" x14ac:dyDescent="0.2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80"/>
    </row>
    <row r="60" spans="1:20" s="106" customFormat="1" ht="15" x14ac:dyDescent="0.2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80"/>
    </row>
    <row r="61" spans="1:20" s="106" customFormat="1" ht="15" x14ac:dyDescent="0.2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80"/>
    </row>
    <row r="62" spans="1:20" s="106" customFormat="1" ht="15" x14ac:dyDescent="0.2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80"/>
    </row>
    <row r="63" spans="1:20" s="106" customFormat="1" ht="15" x14ac:dyDescent="0.2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80"/>
    </row>
    <row r="64" spans="1:20" s="106" customFormat="1" ht="15" x14ac:dyDescent="0.2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80"/>
    </row>
    <row r="65" spans="1:20" s="106" customFormat="1" ht="15" x14ac:dyDescent="0.2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80"/>
    </row>
    <row r="66" spans="1:20" s="106" customFormat="1" ht="15" x14ac:dyDescent="0.2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80"/>
    </row>
    <row r="67" spans="1:20" s="106" customFormat="1" ht="15" x14ac:dyDescent="0.2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80"/>
    </row>
    <row r="68" spans="1:20" s="106" customFormat="1" ht="15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80"/>
    </row>
    <row r="69" spans="1:20" s="106" customFormat="1" ht="15" x14ac:dyDescent="0.2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80"/>
    </row>
    <row r="70" spans="1:20" s="106" customFormat="1" ht="15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80"/>
    </row>
    <row r="71" spans="1:20" s="106" customFormat="1" ht="15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80"/>
    </row>
    <row r="72" spans="1:20" s="106" customFormat="1" ht="15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80"/>
    </row>
    <row r="73" spans="1:20" s="106" customFormat="1" ht="15" x14ac:dyDescent="0.2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80"/>
    </row>
    <row r="74" spans="1:20" s="106" customFormat="1" ht="15" x14ac:dyDescent="0.2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80"/>
    </row>
    <row r="75" spans="1:20" s="106" customFormat="1" ht="15" x14ac:dyDescent="0.2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80"/>
    </row>
    <row r="76" spans="1:20" s="106" customFormat="1" ht="15" x14ac:dyDescent="0.2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80"/>
    </row>
    <row r="77" spans="1:20" s="106" customFormat="1" ht="15" x14ac:dyDescent="0.2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80"/>
    </row>
    <row r="78" spans="1:20" s="106" customFormat="1" ht="15" x14ac:dyDescent="0.2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80"/>
    </row>
    <row r="79" spans="1:20" s="106" customFormat="1" ht="15" x14ac:dyDescent="0.2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80"/>
    </row>
    <row r="80" spans="1:20" s="106" customFormat="1" ht="15" x14ac:dyDescent="0.2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80"/>
    </row>
    <row r="81" spans="1:20" s="106" customFormat="1" ht="15" x14ac:dyDescent="0.2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80"/>
    </row>
    <row r="82" spans="1:20" s="106" customFormat="1" ht="15" x14ac:dyDescent="0.2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80"/>
    </row>
    <row r="83" spans="1:20" s="106" customFormat="1" ht="15" x14ac:dyDescent="0.2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80"/>
    </row>
    <row r="84" spans="1:20" s="106" customFormat="1" ht="15" x14ac:dyDescent="0.2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80"/>
    </row>
    <row r="85" spans="1:20" s="106" customFormat="1" ht="15" x14ac:dyDescent="0.2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80"/>
    </row>
    <row r="86" spans="1:20" s="106" customFormat="1" ht="15" x14ac:dyDescent="0.2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</row>
    <row r="87" spans="1:20" s="106" customFormat="1" ht="15" x14ac:dyDescent="0.2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80"/>
    </row>
    <row r="88" spans="1:20" s="106" customFormat="1" ht="15" x14ac:dyDescent="0.2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80"/>
    </row>
    <row r="89" spans="1:20" s="106" customFormat="1" ht="15" x14ac:dyDescent="0.2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80"/>
    </row>
    <row r="90" spans="1:20" ht="15" x14ac:dyDescent="0.2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</row>
    <row r="91" spans="1:20" ht="15" x14ac:dyDescent="0.2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</row>
    <row r="92" spans="1:20" x14ac:dyDescent="0.2">
      <c r="K92" s="106"/>
    </row>
    <row r="93" spans="1:20" x14ac:dyDescent="0.2">
      <c r="K93" s="106"/>
    </row>
    <row r="94" spans="1:20" x14ac:dyDescent="0.2">
      <c r="K94" s="106"/>
    </row>
    <row r="95" spans="1:20" x14ac:dyDescent="0.2">
      <c r="K95" s="106"/>
    </row>
    <row r="96" spans="1:20" x14ac:dyDescent="0.2">
      <c r="K96" s="106"/>
    </row>
    <row r="97" spans="11:11" x14ac:dyDescent="0.2">
      <c r="K97" s="106"/>
    </row>
    <row r="98" spans="11:11" x14ac:dyDescent="0.2">
      <c r="K98" s="106"/>
    </row>
    <row r="99" spans="11:11" x14ac:dyDescent="0.2">
      <c r="K99" s="106"/>
    </row>
    <row r="100" spans="11:11" x14ac:dyDescent="0.2">
      <c r="K100" s="106"/>
    </row>
    <row r="101" spans="11:11" x14ac:dyDescent="0.2">
      <c r="K101" s="106"/>
    </row>
    <row r="102" spans="11:11" x14ac:dyDescent="0.2">
      <c r="K102" s="106"/>
    </row>
    <row r="103" spans="11:11" x14ac:dyDescent="0.2">
      <c r="K103" s="106"/>
    </row>
    <row r="104" spans="11:11" x14ac:dyDescent="0.2">
      <c r="K104" s="106"/>
    </row>
    <row r="105" spans="11:11" x14ac:dyDescent="0.2">
      <c r="K105" s="106"/>
    </row>
    <row r="106" spans="11:11" x14ac:dyDescent="0.2">
      <c r="K106" s="106"/>
    </row>
    <row r="107" spans="11:11" x14ac:dyDescent="0.2">
      <c r="K107" s="106"/>
    </row>
    <row r="108" spans="11:11" x14ac:dyDescent="0.2">
      <c r="K108" s="106"/>
    </row>
    <row r="109" spans="11:11" x14ac:dyDescent="0.2">
      <c r="K109" s="106"/>
    </row>
    <row r="110" spans="11:11" x14ac:dyDescent="0.2">
      <c r="K110" s="106"/>
    </row>
    <row r="111" spans="11:11" x14ac:dyDescent="0.2">
      <c r="K111" s="106"/>
    </row>
    <row r="112" spans="11:11" x14ac:dyDescent="0.2">
      <c r="K112" s="106"/>
    </row>
    <row r="113" spans="11:11" x14ac:dyDescent="0.2">
      <c r="K113" s="106"/>
    </row>
    <row r="114" spans="11:11" x14ac:dyDescent="0.2">
      <c r="K114" s="106"/>
    </row>
    <row r="115" spans="11:11" x14ac:dyDescent="0.2">
      <c r="K115" s="106"/>
    </row>
    <row r="116" spans="11:11" x14ac:dyDescent="0.2">
      <c r="K116" s="106"/>
    </row>
    <row r="117" spans="11:11" x14ac:dyDescent="0.2">
      <c r="K117" s="106"/>
    </row>
    <row r="118" spans="11:11" x14ac:dyDescent="0.2">
      <c r="K118" s="106"/>
    </row>
    <row r="119" spans="11:11" x14ac:dyDescent="0.2">
      <c r="K119" s="106"/>
    </row>
  </sheetData>
  <mergeCells count="76">
    <mergeCell ref="A1:Y1"/>
    <mergeCell ref="A2:Y2"/>
    <mergeCell ref="A3:Y3"/>
    <mergeCell ref="A36:E36"/>
    <mergeCell ref="A37:E37"/>
    <mergeCell ref="G36:K36"/>
    <mergeCell ref="G37:K37"/>
    <mergeCell ref="P33:R33"/>
    <mergeCell ref="L32:Q32"/>
    <mergeCell ref="T36:V38"/>
    <mergeCell ref="G38:K38"/>
    <mergeCell ref="L16:O16"/>
    <mergeCell ref="P16:R16"/>
    <mergeCell ref="L18:R18"/>
    <mergeCell ref="L19:O19"/>
    <mergeCell ref="P17:R17"/>
    <mergeCell ref="L23:O23"/>
    <mergeCell ref="L24:O24"/>
    <mergeCell ref="G39:K39"/>
    <mergeCell ref="G40:K40"/>
    <mergeCell ref="G41:K41"/>
    <mergeCell ref="M36:O36"/>
    <mergeCell ref="M37:O37"/>
    <mergeCell ref="M38:O38"/>
    <mergeCell ref="M39:O39"/>
    <mergeCell ref="M40:O40"/>
    <mergeCell ref="E4:E6"/>
    <mergeCell ref="F4:F6"/>
    <mergeCell ref="G4:G6"/>
    <mergeCell ref="O4:O6"/>
    <mergeCell ref="L20:O20"/>
    <mergeCell ref="P4:X4"/>
    <mergeCell ref="W5:X5"/>
    <mergeCell ref="R5:R6"/>
    <mergeCell ref="Y4:Y6"/>
    <mergeCell ref="H5:H6"/>
    <mergeCell ref="I5:I6"/>
    <mergeCell ref="J5:J6"/>
    <mergeCell ref="P5:P6"/>
    <mergeCell ref="Q5:Q6"/>
    <mergeCell ref="S5:S6"/>
    <mergeCell ref="T5:T6"/>
    <mergeCell ref="H4:J4"/>
    <mergeCell ref="K4:K6"/>
    <mergeCell ref="L4:L6"/>
    <mergeCell ref="M4:M6"/>
    <mergeCell ref="N4:N6"/>
    <mergeCell ref="U5:U6"/>
    <mergeCell ref="V5:V6"/>
    <mergeCell ref="A15:N15"/>
    <mergeCell ref="L33:O33"/>
    <mergeCell ref="A29:M29"/>
    <mergeCell ref="A32:J32"/>
    <mergeCell ref="L17:O17"/>
    <mergeCell ref="L21:O21"/>
    <mergeCell ref="L22:O22"/>
    <mergeCell ref="L25:O25"/>
    <mergeCell ref="L26:O26"/>
    <mergeCell ref="L27:O27"/>
    <mergeCell ref="A4:A6"/>
    <mergeCell ref="B4:B6"/>
    <mergeCell ref="C4:C6"/>
    <mergeCell ref="D4:D6"/>
    <mergeCell ref="A38:E38"/>
    <mergeCell ref="A17:H17"/>
    <mergeCell ref="A18:H18"/>
    <mergeCell ref="A19:H19"/>
    <mergeCell ref="A20:H20"/>
    <mergeCell ref="A25:H25"/>
    <mergeCell ref="A26:H26"/>
    <mergeCell ref="A27:H27"/>
    <mergeCell ref="A28:H28"/>
    <mergeCell ref="A21:H21"/>
    <mergeCell ref="A22:H22"/>
    <mergeCell ref="A23:H23"/>
    <mergeCell ref="A24:H24"/>
  </mergeCells>
  <phoneticPr fontId="6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topLeftCell="A4" zoomScale="84" zoomScaleNormal="84" workbookViewId="0">
      <selection activeCell="L25" sqref="L25"/>
    </sheetView>
  </sheetViews>
  <sheetFormatPr defaultRowHeight="15" x14ac:dyDescent="0.25"/>
  <cols>
    <col min="1" max="1" width="9.28515625" bestFit="1" customWidth="1"/>
    <col min="2" max="2" width="17.140625" bestFit="1" customWidth="1"/>
    <col min="3" max="3" width="18.28515625" bestFit="1" customWidth="1"/>
    <col min="4" max="4" width="13.5703125" customWidth="1"/>
    <col min="5" max="5" width="13.140625" bestFit="1" customWidth="1"/>
    <col min="6" max="6" width="13.5703125" customWidth="1"/>
    <col min="7" max="7" width="10.85546875" customWidth="1"/>
    <col min="8" max="8" width="8.7109375" bestFit="1" customWidth="1"/>
    <col min="9" max="9" width="11.42578125" customWidth="1"/>
    <col min="10" max="10" width="10.85546875" bestFit="1" customWidth="1"/>
    <col min="12" max="12" width="12.140625" customWidth="1"/>
    <col min="13" max="13" width="11.140625" customWidth="1"/>
  </cols>
  <sheetData>
    <row r="1" spans="1:13" x14ac:dyDescent="0.25">
      <c r="A1" s="291" t="s">
        <v>172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x14ac:dyDescent="0.25">
      <c r="A2" s="291" t="s">
        <v>171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5.75" thickBot="1" x14ac:dyDescent="0.3">
      <c r="A3" s="291" t="s">
        <v>226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s="2" customFormat="1" ht="63.75" customHeight="1" x14ac:dyDescent="0.25">
      <c r="A4" s="292" t="s">
        <v>121</v>
      </c>
      <c r="B4" s="294" t="s">
        <v>104</v>
      </c>
      <c r="C4" s="294" t="s">
        <v>122</v>
      </c>
      <c r="D4" s="294" t="s">
        <v>123</v>
      </c>
      <c r="E4" s="294" t="s">
        <v>124</v>
      </c>
      <c r="F4" s="294" t="s">
        <v>105</v>
      </c>
      <c r="G4" s="294" t="s">
        <v>106</v>
      </c>
      <c r="H4" s="294" t="s">
        <v>107</v>
      </c>
      <c r="I4" s="304" t="s">
        <v>108</v>
      </c>
      <c r="J4" s="304" t="s">
        <v>109</v>
      </c>
      <c r="K4" s="294" t="s">
        <v>110</v>
      </c>
      <c r="L4" s="294" t="s">
        <v>111</v>
      </c>
      <c r="M4" s="297"/>
    </row>
    <row r="5" spans="1:13" s="2" customFormat="1" ht="24.75" customHeight="1" thickBot="1" x14ac:dyDescent="0.3">
      <c r="A5" s="293"/>
      <c r="B5" s="295"/>
      <c r="C5" s="295"/>
      <c r="D5" s="296"/>
      <c r="E5" s="295"/>
      <c r="F5" s="295"/>
      <c r="G5" s="295"/>
      <c r="H5" s="295"/>
      <c r="I5" s="305"/>
      <c r="J5" s="305"/>
      <c r="K5" s="295"/>
      <c r="L5" s="170" t="s">
        <v>112</v>
      </c>
      <c r="M5" s="171" t="s">
        <v>113</v>
      </c>
    </row>
    <row r="6" spans="1:13" ht="45.75" thickBot="1" x14ac:dyDescent="0.3">
      <c r="A6" s="197" t="s">
        <v>114</v>
      </c>
      <c r="B6" s="204" t="s">
        <v>115</v>
      </c>
      <c r="C6" s="196" t="s">
        <v>115</v>
      </c>
      <c r="D6" s="194" t="s">
        <v>115</v>
      </c>
      <c r="E6" s="194" t="s">
        <v>115</v>
      </c>
      <c r="F6" s="194" t="s">
        <v>115</v>
      </c>
      <c r="G6" s="194" t="s">
        <v>116</v>
      </c>
      <c r="H6" s="194" t="s">
        <v>115</v>
      </c>
      <c r="I6" s="194" t="s">
        <v>28</v>
      </c>
      <c r="J6" s="194" t="s">
        <v>28</v>
      </c>
      <c r="K6" s="194" t="s">
        <v>117</v>
      </c>
      <c r="L6" s="194" t="s">
        <v>25</v>
      </c>
      <c r="M6" s="195" t="s">
        <v>27</v>
      </c>
    </row>
    <row r="7" spans="1:13" ht="147.75" customHeight="1" x14ac:dyDescent="0.25">
      <c r="A7" s="198" t="s">
        <v>167</v>
      </c>
      <c r="B7" s="198" t="s">
        <v>168</v>
      </c>
      <c r="C7" s="201" t="s">
        <v>170</v>
      </c>
      <c r="D7" s="190" t="s">
        <v>228</v>
      </c>
      <c r="E7" s="191">
        <v>225000</v>
      </c>
      <c r="F7" s="191">
        <v>380000</v>
      </c>
      <c r="G7" s="190" t="s">
        <v>125</v>
      </c>
      <c r="H7" s="190">
        <v>2</v>
      </c>
      <c r="I7" s="190" t="s">
        <v>118</v>
      </c>
      <c r="J7" s="190" t="s">
        <v>118</v>
      </c>
      <c r="K7" s="190">
        <v>4</v>
      </c>
      <c r="L7" s="192" t="s">
        <v>119</v>
      </c>
      <c r="M7" s="193" t="s">
        <v>120</v>
      </c>
    </row>
    <row r="8" spans="1:13" ht="144" customHeight="1" x14ac:dyDescent="0.25">
      <c r="A8" s="199" t="s">
        <v>225</v>
      </c>
      <c r="B8" s="205" t="s">
        <v>193</v>
      </c>
      <c r="C8" s="202" t="s">
        <v>194</v>
      </c>
      <c r="D8" s="1" t="s">
        <v>228</v>
      </c>
      <c r="E8" s="3">
        <v>322967.36</v>
      </c>
      <c r="F8" s="3">
        <v>322967.36</v>
      </c>
      <c r="G8" s="1" t="s">
        <v>125</v>
      </c>
      <c r="H8" s="187"/>
      <c r="I8" s="1" t="s">
        <v>118</v>
      </c>
      <c r="J8" s="1" t="s">
        <v>118</v>
      </c>
      <c r="K8" s="188" t="s">
        <v>195</v>
      </c>
      <c r="L8" s="68" t="s">
        <v>119</v>
      </c>
      <c r="M8" s="24" t="s">
        <v>120</v>
      </c>
    </row>
    <row r="9" spans="1:13" ht="144.75" customHeight="1" thickBot="1" x14ac:dyDescent="0.3">
      <c r="A9" s="200" t="s">
        <v>203</v>
      </c>
      <c r="B9" s="206" t="s">
        <v>197</v>
      </c>
      <c r="C9" s="203" t="s">
        <v>198</v>
      </c>
      <c r="D9" s="134" t="s">
        <v>228</v>
      </c>
      <c r="E9" s="189">
        <v>687744.59</v>
      </c>
      <c r="F9" s="189">
        <v>687744.59</v>
      </c>
      <c r="G9" s="134" t="s">
        <v>237</v>
      </c>
      <c r="H9" s="134">
        <v>1</v>
      </c>
      <c r="I9" s="134" t="s">
        <v>118</v>
      </c>
      <c r="J9" s="134" t="s">
        <v>118</v>
      </c>
      <c r="K9" s="134">
        <v>1</v>
      </c>
      <c r="L9" s="135" t="s">
        <v>199</v>
      </c>
      <c r="M9" s="136" t="s">
        <v>120</v>
      </c>
    </row>
    <row r="10" spans="1:13" ht="144.75" customHeight="1" thickBot="1" x14ac:dyDescent="0.3">
      <c r="A10" s="72" t="s">
        <v>46</v>
      </c>
      <c r="B10" s="209" t="s">
        <v>47</v>
      </c>
      <c r="C10" s="203" t="s">
        <v>48</v>
      </c>
      <c r="D10" s="134" t="s">
        <v>228</v>
      </c>
      <c r="E10" s="189">
        <v>550000</v>
      </c>
      <c r="F10" s="189">
        <v>550000</v>
      </c>
      <c r="G10" s="134" t="s">
        <v>125</v>
      </c>
      <c r="H10" s="134">
        <v>2</v>
      </c>
      <c r="I10" s="134" t="s">
        <v>118</v>
      </c>
      <c r="J10" s="134" t="s">
        <v>118</v>
      </c>
      <c r="K10" s="134">
        <v>4</v>
      </c>
      <c r="L10" s="135" t="s">
        <v>236</v>
      </c>
      <c r="M10" s="136" t="s">
        <v>120</v>
      </c>
    </row>
    <row r="11" spans="1:13" ht="15.75" thickBot="1" x14ac:dyDescent="0.3">
      <c r="E11" s="212">
        <f>SUM(E7:E10)</f>
        <v>1785711.95</v>
      </c>
    </row>
    <row r="12" spans="1:13" s="77" customFormat="1" ht="35.25" customHeight="1" thickBot="1" x14ac:dyDescent="0.25">
      <c r="A12" s="132" t="s">
        <v>176</v>
      </c>
      <c r="B12" s="74"/>
      <c r="C12" s="75"/>
      <c r="D12" s="76"/>
      <c r="E12" s="73"/>
      <c r="F12" s="128"/>
      <c r="G12" s="129"/>
      <c r="H12" s="130"/>
      <c r="I12" s="131"/>
      <c r="J12" s="76"/>
      <c r="K12" s="76"/>
      <c r="L12" s="303" t="s">
        <v>230</v>
      </c>
      <c r="M12" s="275"/>
    </row>
    <row r="13" spans="1:13" s="77" customFormat="1" ht="24" customHeight="1" thickBot="1" x14ac:dyDescent="0.25">
      <c r="A13" s="306" t="s">
        <v>177</v>
      </c>
      <c r="B13" s="307"/>
      <c r="C13" s="306" t="s">
        <v>178</v>
      </c>
      <c r="D13" s="308"/>
      <c r="E13" s="73"/>
      <c r="F13" s="132" t="s">
        <v>117</v>
      </c>
      <c r="G13" s="74"/>
      <c r="H13" s="128"/>
      <c r="I13" s="129"/>
      <c r="J13" s="76"/>
      <c r="K13" s="128"/>
      <c r="L13" s="129"/>
      <c r="M13" s="78"/>
    </row>
    <row r="14" spans="1:13" s="77" customFormat="1" ht="56.25" customHeight="1" x14ac:dyDescent="0.2">
      <c r="A14" s="300" t="s">
        <v>179</v>
      </c>
      <c r="B14" s="301"/>
      <c r="C14" s="300" t="s">
        <v>180</v>
      </c>
      <c r="D14" s="302"/>
      <c r="E14" s="73"/>
      <c r="F14" s="306" t="s">
        <v>181</v>
      </c>
      <c r="G14" s="308"/>
      <c r="H14" s="298"/>
      <c r="I14" s="299"/>
      <c r="J14" s="76"/>
      <c r="K14" s="298"/>
      <c r="L14" s="299"/>
      <c r="M14" s="76"/>
    </row>
    <row r="15" spans="1:13" s="77" customFormat="1" ht="22.5" customHeight="1" x14ac:dyDescent="0.2">
      <c r="A15" s="300" t="s">
        <v>182</v>
      </c>
      <c r="B15" s="301"/>
      <c r="C15" s="300" t="s">
        <v>183</v>
      </c>
      <c r="D15" s="302"/>
      <c r="E15" s="73"/>
      <c r="F15" s="300" t="s">
        <v>184</v>
      </c>
      <c r="G15" s="302"/>
      <c r="H15" s="298"/>
      <c r="I15" s="299"/>
      <c r="J15" s="76"/>
      <c r="K15" s="298"/>
      <c r="L15" s="299"/>
      <c r="M15" s="74"/>
    </row>
    <row r="16" spans="1:13" s="77" customFormat="1" ht="22.5" customHeight="1" x14ac:dyDescent="0.2">
      <c r="A16" s="300" t="s">
        <v>185</v>
      </c>
      <c r="B16" s="301"/>
      <c r="C16" s="300" t="s">
        <v>186</v>
      </c>
      <c r="D16" s="302"/>
      <c r="E16" s="73"/>
      <c r="F16" s="300" t="s">
        <v>187</v>
      </c>
      <c r="G16" s="302"/>
      <c r="H16" s="298"/>
      <c r="I16" s="299"/>
      <c r="J16" s="76"/>
      <c r="K16" s="298"/>
      <c r="L16" s="299"/>
      <c r="M16" s="74"/>
    </row>
    <row r="17" spans="1:13" s="77" customFormat="1" ht="30" customHeight="1" thickBot="1" x14ac:dyDescent="0.25">
      <c r="A17" s="309" t="s">
        <v>188</v>
      </c>
      <c r="B17" s="310"/>
      <c r="C17" s="309"/>
      <c r="D17" s="311"/>
      <c r="E17" s="73"/>
      <c r="F17" s="309" t="s">
        <v>189</v>
      </c>
      <c r="G17" s="311"/>
      <c r="H17" s="298"/>
      <c r="I17" s="299"/>
      <c r="J17" s="76"/>
      <c r="K17" s="298"/>
      <c r="L17" s="299"/>
      <c r="M17" s="74"/>
    </row>
    <row r="18" spans="1:13" ht="17.25" customHeight="1" x14ac:dyDescent="0.25">
      <c r="A18" s="16"/>
      <c r="B18" s="19"/>
      <c r="C18" s="17"/>
      <c r="D18" s="18"/>
      <c r="E18" s="12"/>
      <c r="F18" s="10"/>
      <c r="G18" s="10"/>
      <c r="H18" s="10"/>
      <c r="I18" s="13"/>
      <c r="J18" s="13"/>
      <c r="K18" s="13"/>
      <c r="L18" s="10"/>
      <c r="M18" s="10"/>
    </row>
    <row r="19" spans="1:13" ht="15.75" thickBot="1" x14ac:dyDescent="0.3">
      <c r="A19" s="16"/>
      <c r="B19" s="19"/>
      <c r="C19" s="17"/>
      <c r="D19" s="18"/>
      <c r="E19" s="12"/>
      <c r="F19" s="10"/>
      <c r="G19" s="10"/>
      <c r="H19" s="10"/>
      <c r="I19" s="13"/>
      <c r="J19" s="13"/>
      <c r="K19" s="13"/>
      <c r="L19" s="10"/>
      <c r="M19" s="10"/>
    </row>
    <row r="20" spans="1:13" ht="23.25" thickBot="1" x14ac:dyDescent="0.3">
      <c r="A20" s="69" t="s">
        <v>173</v>
      </c>
      <c r="B20" s="70" t="s">
        <v>174</v>
      </c>
      <c r="C20" s="70" t="s">
        <v>175</v>
      </c>
      <c r="D20" s="71">
        <v>2020</v>
      </c>
      <c r="E20" s="12"/>
      <c r="F20" s="10"/>
      <c r="G20" s="10"/>
      <c r="H20" s="10"/>
      <c r="I20" s="13"/>
      <c r="J20" s="13"/>
      <c r="K20" s="13"/>
      <c r="L20" s="13"/>
      <c r="M20" s="13"/>
    </row>
    <row r="21" spans="1:13" ht="102.75" x14ac:dyDescent="0.25">
      <c r="A21" s="218" t="s">
        <v>167</v>
      </c>
      <c r="B21" s="221" t="s">
        <v>196</v>
      </c>
      <c r="C21" s="84" t="s">
        <v>190</v>
      </c>
      <c r="D21" s="210">
        <v>120000</v>
      </c>
      <c r="E21" s="10"/>
      <c r="F21" s="10"/>
      <c r="G21" s="10"/>
      <c r="H21" s="10"/>
      <c r="I21" s="13"/>
      <c r="J21" s="13"/>
      <c r="K21" s="13"/>
      <c r="L21" s="13"/>
      <c r="M21" s="13"/>
    </row>
    <row r="22" spans="1:13" ht="103.5" thickBot="1" x14ac:dyDescent="0.3">
      <c r="A22" s="219" t="s">
        <v>167</v>
      </c>
      <c r="B22" s="222" t="s">
        <v>192</v>
      </c>
      <c r="C22" s="95" t="s">
        <v>191</v>
      </c>
      <c r="D22" s="207">
        <v>105000</v>
      </c>
      <c r="E22" s="10"/>
      <c r="F22" s="10"/>
      <c r="G22" s="10"/>
      <c r="H22" s="10"/>
      <c r="I22" s="13"/>
      <c r="J22" s="13"/>
      <c r="K22" s="13"/>
      <c r="L22" s="13"/>
      <c r="M22" s="13"/>
    </row>
    <row r="23" spans="1:13" ht="103.5" thickBot="1" x14ac:dyDescent="0.3">
      <c r="A23" s="220" t="s">
        <v>225</v>
      </c>
      <c r="B23" s="223" t="s">
        <v>202</v>
      </c>
      <c r="C23" s="157" t="s">
        <v>245</v>
      </c>
      <c r="D23" s="216">
        <v>322967.36</v>
      </c>
      <c r="E23" s="10"/>
      <c r="F23" s="12"/>
      <c r="G23" s="10"/>
      <c r="H23" s="10"/>
      <c r="I23" s="13"/>
      <c r="J23" s="13"/>
      <c r="K23" s="13"/>
      <c r="L23" s="13"/>
      <c r="M23" s="13"/>
    </row>
    <row r="24" spans="1:13" ht="79.5" x14ac:dyDescent="0.25">
      <c r="A24" s="218" t="s">
        <v>232</v>
      </c>
      <c r="B24" s="224" t="s">
        <v>200</v>
      </c>
      <c r="C24" s="84" t="s">
        <v>201</v>
      </c>
      <c r="D24" s="210">
        <v>481421</v>
      </c>
      <c r="E24" s="10"/>
      <c r="F24" s="12"/>
      <c r="G24" s="10"/>
      <c r="H24" s="10"/>
      <c r="I24" s="13"/>
      <c r="J24" s="13"/>
      <c r="K24" s="13"/>
      <c r="L24" s="13"/>
      <c r="M24" s="13"/>
    </row>
    <row r="25" spans="1:13" ht="105" thickBot="1" x14ac:dyDescent="0.3">
      <c r="A25" s="219" t="s">
        <v>232</v>
      </c>
      <c r="B25" s="222" t="s">
        <v>202</v>
      </c>
      <c r="C25" s="95" t="s">
        <v>244</v>
      </c>
      <c r="D25" s="207">
        <v>206323.59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53.25" customHeight="1" x14ac:dyDescent="0.25">
      <c r="A26" s="288" t="s">
        <v>46</v>
      </c>
      <c r="B26" s="221" t="s">
        <v>240</v>
      </c>
      <c r="C26" s="217" t="s">
        <v>239</v>
      </c>
      <c r="D26" s="210">
        <v>451772</v>
      </c>
      <c r="E26" s="10"/>
      <c r="F26" s="15">
        <f>D21+D22</f>
        <v>225000</v>
      </c>
      <c r="G26" s="15">
        <v>98189.75</v>
      </c>
      <c r="H26" s="15"/>
      <c r="I26" s="14"/>
      <c r="J26" s="14"/>
      <c r="K26" s="14"/>
      <c r="L26" s="14"/>
      <c r="M26" s="14"/>
    </row>
    <row r="27" spans="1:13" ht="57.75" customHeight="1" x14ac:dyDescent="0.25">
      <c r="A27" s="289"/>
      <c r="B27" s="225" t="s">
        <v>242</v>
      </c>
      <c r="C27" s="214" t="s">
        <v>243</v>
      </c>
      <c r="D27" s="215">
        <v>43228</v>
      </c>
      <c r="E27" s="10"/>
      <c r="F27" s="15"/>
      <c r="G27" s="15"/>
      <c r="H27" s="15"/>
      <c r="I27" s="14"/>
      <c r="J27" s="14"/>
      <c r="K27" s="14"/>
      <c r="L27" s="14"/>
      <c r="M27" s="14"/>
    </row>
    <row r="28" spans="1:13" ht="54.75" thickBot="1" x14ac:dyDescent="0.3">
      <c r="A28" s="290"/>
      <c r="B28" s="222" t="s">
        <v>241</v>
      </c>
      <c r="C28" s="211" t="s">
        <v>238</v>
      </c>
      <c r="D28" s="207">
        <v>55000</v>
      </c>
      <c r="J28" s="213"/>
    </row>
    <row r="29" spans="1:13" x14ac:dyDescent="0.25">
      <c r="A29" s="208"/>
    </row>
    <row r="30" spans="1:13" x14ac:dyDescent="0.25">
      <c r="A30" s="208"/>
    </row>
    <row r="31" spans="1:13" x14ac:dyDescent="0.25">
      <c r="A31" s="208"/>
    </row>
    <row r="32" spans="1:13" x14ac:dyDescent="0.25">
      <c r="A32" s="208"/>
    </row>
    <row r="33" spans="1:1" x14ac:dyDescent="0.25">
      <c r="A33" s="208"/>
    </row>
    <row r="34" spans="1:1" x14ac:dyDescent="0.25">
      <c r="A34" s="208"/>
    </row>
    <row r="35" spans="1:1" x14ac:dyDescent="0.25">
      <c r="A35" s="208"/>
    </row>
  </sheetData>
  <mergeCells count="39">
    <mergeCell ref="A17:B17"/>
    <mergeCell ref="C17:D17"/>
    <mergeCell ref="F17:G17"/>
    <mergeCell ref="H17:I17"/>
    <mergeCell ref="K17:L17"/>
    <mergeCell ref="F16:G16"/>
    <mergeCell ref="H16:I16"/>
    <mergeCell ref="A14:B14"/>
    <mergeCell ref="C14:D14"/>
    <mergeCell ref="A15:B15"/>
    <mergeCell ref="C15:D15"/>
    <mergeCell ref="H14:I14"/>
    <mergeCell ref="K14:L14"/>
    <mergeCell ref="F15:G15"/>
    <mergeCell ref="H15:I15"/>
    <mergeCell ref="K15:L15"/>
    <mergeCell ref="F14:G14"/>
    <mergeCell ref="L12:M12"/>
    <mergeCell ref="I4:I5"/>
    <mergeCell ref="J4:J5"/>
    <mergeCell ref="K4:K5"/>
    <mergeCell ref="A13:B13"/>
    <mergeCell ref="C13:D13"/>
    <mergeCell ref="A26:A28"/>
    <mergeCell ref="A1:M1"/>
    <mergeCell ref="A2:M2"/>
    <mergeCell ref="A3:M3"/>
    <mergeCell ref="A4:A5"/>
    <mergeCell ref="B4:B5"/>
    <mergeCell ref="C4:C5"/>
    <mergeCell ref="D4:D5"/>
    <mergeCell ref="E4:E5"/>
    <mergeCell ref="L4:M4"/>
    <mergeCell ref="F4:F5"/>
    <mergeCell ref="G4:G5"/>
    <mergeCell ref="H4:H5"/>
    <mergeCell ref="K16:L16"/>
    <mergeCell ref="A16:B16"/>
    <mergeCell ref="C16:D16"/>
  </mergeCells>
  <phoneticPr fontId="6" type="noConversion"/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2"/>
  <sheetViews>
    <sheetView tabSelected="1" workbookViewId="0">
      <selection activeCell="R8" sqref="R8"/>
    </sheetView>
  </sheetViews>
  <sheetFormatPr defaultRowHeight="12" x14ac:dyDescent="0.2"/>
  <cols>
    <col min="1" max="1" width="23" style="10" customWidth="1"/>
    <col min="2" max="2" width="4.7109375" style="10" customWidth="1"/>
    <col min="3" max="3" width="6.28515625" style="10" customWidth="1"/>
    <col min="4" max="4" width="27" style="20" customWidth="1"/>
    <col min="5" max="5" width="4.5703125" style="10" customWidth="1"/>
    <col min="6" max="6" width="5.140625" style="10" customWidth="1"/>
    <col min="7" max="7" width="5.85546875" style="10" customWidth="1"/>
    <col min="8" max="8" width="10.28515625" style="10" customWidth="1"/>
    <col min="9" max="9" width="12.140625" style="10" customWidth="1"/>
    <col min="10" max="10" width="10.140625" style="10" customWidth="1"/>
    <col min="11" max="11" width="14" style="10" customWidth="1"/>
    <col min="12" max="12" width="11.7109375" style="10" customWidth="1"/>
    <col min="13" max="14" width="10.7109375" style="10" customWidth="1"/>
    <col min="15" max="15" width="8" style="10" customWidth="1"/>
    <col min="16" max="16" width="10.85546875" style="10" customWidth="1"/>
    <col min="17" max="17" width="11.28515625" style="10" bestFit="1" customWidth="1"/>
    <col min="18" max="18" width="14.140625" style="10" customWidth="1"/>
    <col min="19" max="19" width="11.28515625" style="10" bestFit="1" customWidth="1"/>
    <col min="20" max="256" width="9.140625" style="10"/>
    <col min="257" max="257" width="26.140625" style="10" bestFit="1" customWidth="1"/>
    <col min="258" max="258" width="26.7109375" style="10" customWidth="1"/>
    <col min="259" max="259" width="12.85546875" style="10" customWidth="1"/>
    <col min="260" max="260" width="38.28515625" style="10" customWidth="1"/>
    <col min="261" max="262" width="7.85546875" style="10" bestFit="1" customWidth="1"/>
    <col min="263" max="263" width="16.7109375" style="10" customWidth="1"/>
    <col min="264" max="264" width="13.42578125" style="10" customWidth="1"/>
    <col min="265" max="265" width="16.42578125" style="10" customWidth="1"/>
    <col min="266" max="266" width="13.42578125" style="10" customWidth="1"/>
    <col min="267" max="267" width="14.85546875" style="10" customWidth="1"/>
    <col min="268" max="268" width="15.42578125" style="10" customWidth="1"/>
    <col min="269" max="272" width="13.85546875" style="10" customWidth="1"/>
    <col min="273" max="273" width="11.28515625" style="10" bestFit="1" customWidth="1"/>
    <col min="274" max="274" width="14.140625" style="10" customWidth="1"/>
    <col min="275" max="275" width="11.28515625" style="10" bestFit="1" customWidth="1"/>
    <col min="276" max="512" width="9.140625" style="10"/>
    <col min="513" max="513" width="26.140625" style="10" bestFit="1" customWidth="1"/>
    <col min="514" max="514" width="26.7109375" style="10" customWidth="1"/>
    <col min="515" max="515" width="12.85546875" style="10" customWidth="1"/>
    <col min="516" max="516" width="38.28515625" style="10" customWidth="1"/>
    <col min="517" max="518" width="7.85546875" style="10" bestFit="1" customWidth="1"/>
    <col min="519" max="519" width="16.7109375" style="10" customWidth="1"/>
    <col min="520" max="520" width="13.42578125" style="10" customWidth="1"/>
    <col min="521" max="521" width="16.42578125" style="10" customWidth="1"/>
    <col min="522" max="522" width="13.42578125" style="10" customWidth="1"/>
    <col min="523" max="523" width="14.85546875" style="10" customWidth="1"/>
    <col min="524" max="524" width="15.42578125" style="10" customWidth="1"/>
    <col min="525" max="528" width="13.85546875" style="10" customWidth="1"/>
    <col min="529" max="529" width="11.28515625" style="10" bestFit="1" customWidth="1"/>
    <col min="530" max="530" width="14.140625" style="10" customWidth="1"/>
    <col min="531" max="531" width="11.28515625" style="10" bestFit="1" customWidth="1"/>
    <col min="532" max="768" width="9.140625" style="10"/>
    <col min="769" max="769" width="26.140625" style="10" bestFit="1" customWidth="1"/>
    <col min="770" max="770" width="26.7109375" style="10" customWidth="1"/>
    <col min="771" max="771" width="12.85546875" style="10" customWidth="1"/>
    <col min="772" max="772" width="38.28515625" style="10" customWidth="1"/>
    <col min="773" max="774" width="7.85546875" style="10" bestFit="1" customWidth="1"/>
    <col min="775" max="775" width="16.7109375" style="10" customWidth="1"/>
    <col min="776" max="776" width="13.42578125" style="10" customWidth="1"/>
    <col min="777" max="777" width="16.42578125" style="10" customWidth="1"/>
    <col min="778" max="778" width="13.42578125" style="10" customWidth="1"/>
    <col min="779" max="779" width="14.85546875" style="10" customWidth="1"/>
    <col min="780" max="780" width="15.42578125" style="10" customWidth="1"/>
    <col min="781" max="784" width="13.85546875" style="10" customWidth="1"/>
    <col min="785" max="785" width="11.28515625" style="10" bestFit="1" customWidth="1"/>
    <col min="786" max="786" width="14.140625" style="10" customWidth="1"/>
    <col min="787" max="787" width="11.28515625" style="10" bestFit="1" customWidth="1"/>
    <col min="788" max="1024" width="9.140625" style="10"/>
    <col min="1025" max="1025" width="26.140625" style="10" bestFit="1" customWidth="1"/>
    <col min="1026" max="1026" width="26.7109375" style="10" customWidth="1"/>
    <col min="1027" max="1027" width="12.85546875" style="10" customWidth="1"/>
    <col min="1028" max="1028" width="38.28515625" style="10" customWidth="1"/>
    <col min="1029" max="1030" width="7.85546875" style="10" bestFit="1" customWidth="1"/>
    <col min="1031" max="1031" width="16.7109375" style="10" customWidth="1"/>
    <col min="1032" max="1032" width="13.42578125" style="10" customWidth="1"/>
    <col min="1033" max="1033" width="16.42578125" style="10" customWidth="1"/>
    <col min="1034" max="1034" width="13.42578125" style="10" customWidth="1"/>
    <col min="1035" max="1035" width="14.85546875" style="10" customWidth="1"/>
    <col min="1036" max="1036" width="15.42578125" style="10" customWidth="1"/>
    <col min="1037" max="1040" width="13.85546875" style="10" customWidth="1"/>
    <col min="1041" max="1041" width="11.28515625" style="10" bestFit="1" customWidth="1"/>
    <col min="1042" max="1042" width="14.140625" style="10" customWidth="1"/>
    <col min="1043" max="1043" width="11.28515625" style="10" bestFit="1" customWidth="1"/>
    <col min="1044" max="1280" width="9.140625" style="10"/>
    <col min="1281" max="1281" width="26.140625" style="10" bestFit="1" customWidth="1"/>
    <col min="1282" max="1282" width="26.7109375" style="10" customWidth="1"/>
    <col min="1283" max="1283" width="12.85546875" style="10" customWidth="1"/>
    <col min="1284" max="1284" width="38.28515625" style="10" customWidth="1"/>
    <col min="1285" max="1286" width="7.85546875" style="10" bestFit="1" customWidth="1"/>
    <col min="1287" max="1287" width="16.7109375" style="10" customWidth="1"/>
    <col min="1288" max="1288" width="13.42578125" style="10" customWidth="1"/>
    <col min="1289" max="1289" width="16.42578125" style="10" customWidth="1"/>
    <col min="1290" max="1290" width="13.42578125" style="10" customWidth="1"/>
    <col min="1291" max="1291" width="14.85546875" style="10" customWidth="1"/>
    <col min="1292" max="1292" width="15.42578125" style="10" customWidth="1"/>
    <col min="1293" max="1296" width="13.85546875" style="10" customWidth="1"/>
    <col min="1297" max="1297" width="11.28515625" style="10" bestFit="1" customWidth="1"/>
    <col min="1298" max="1298" width="14.140625" style="10" customWidth="1"/>
    <col min="1299" max="1299" width="11.28515625" style="10" bestFit="1" customWidth="1"/>
    <col min="1300" max="1536" width="9.140625" style="10"/>
    <col min="1537" max="1537" width="26.140625" style="10" bestFit="1" customWidth="1"/>
    <col min="1538" max="1538" width="26.7109375" style="10" customWidth="1"/>
    <col min="1539" max="1539" width="12.85546875" style="10" customWidth="1"/>
    <col min="1540" max="1540" width="38.28515625" style="10" customWidth="1"/>
    <col min="1541" max="1542" width="7.85546875" style="10" bestFit="1" customWidth="1"/>
    <col min="1543" max="1543" width="16.7109375" style="10" customWidth="1"/>
    <col min="1544" max="1544" width="13.42578125" style="10" customWidth="1"/>
    <col min="1545" max="1545" width="16.42578125" style="10" customWidth="1"/>
    <col min="1546" max="1546" width="13.42578125" style="10" customWidth="1"/>
    <col min="1547" max="1547" width="14.85546875" style="10" customWidth="1"/>
    <col min="1548" max="1548" width="15.42578125" style="10" customWidth="1"/>
    <col min="1549" max="1552" width="13.85546875" style="10" customWidth="1"/>
    <col min="1553" max="1553" width="11.28515625" style="10" bestFit="1" customWidth="1"/>
    <col min="1554" max="1554" width="14.140625" style="10" customWidth="1"/>
    <col min="1555" max="1555" width="11.28515625" style="10" bestFit="1" customWidth="1"/>
    <col min="1556" max="1792" width="9.140625" style="10"/>
    <col min="1793" max="1793" width="26.140625" style="10" bestFit="1" customWidth="1"/>
    <col min="1794" max="1794" width="26.7109375" style="10" customWidth="1"/>
    <col min="1795" max="1795" width="12.85546875" style="10" customWidth="1"/>
    <col min="1796" max="1796" width="38.28515625" style="10" customWidth="1"/>
    <col min="1797" max="1798" width="7.85546875" style="10" bestFit="1" customWidth="1"/>
    <col min="1799" max="1799" width="16.7109375" style="10" customWidth="1"/>
    <col min="1800" max="1800" width="13.42578125" style="10" customWidth="1"/>
    <col min="1801" max="1801" width="16.42578125" style="10" customWidth="1"/>
    <col min="1802" max="1802" width="13.42578125" style="10" customWidth="1"/>
    <col min="1803" max="1803" width="14.85546875" style="10" customWidth="1"/>
    <col min="1804" max="1804" width="15.42578125" style="10" customWidth="1"/>
    <col min="1805" max="1808" width="13.85546875" style="10" customWidth="1"/>
    <col min="1809" max="1809" width="11.28515625" style="10" bestFit="1" customWidth="1"/>
    <col min="1810" max="1810" width="14.140625" style="10" customWidth="1"/>
    <col min="1811" max="1811" width="11.28515625" style="10" bestFit="1" customWidth="1"/>
    <col min="1812" max="2048" width="9.140625" style="10"/>
    <col min="2049" max="2049" width="26.140625" style="10" bestFit="1" customWidth="1"/>
    <col min="2050" max="2050" width="26.7109375" style="10" customWidth="1"/>
    <col min="2051" max="2051" width="12.85546875" style="10" customWidth="1"/>
    <col min="2052" max="2052" width="38.28515625" style="10" customWidth="1"/>
    <col min="2053" max="2054" width="7.85546875" style="10" bestFit="1" customWidth="1"/>
    <col min="2055" max="2055" width="16.7109375" style="10" customWidth="1"/>
    <col min="2056" max="2056" width="13.42578125" style="10" customWidth="1"/>
    <col min="2057" max="2057" width="16.42578125" style="10" customWidth="1"/>
    <col min="2058" max="2058" width="13.42578125" style="10" customWidth="1"/>
    <col min="2059" max="2059" width="14.85546875" style="10" customWidth="1"/>
    <col min="2060" max="2060" width="15.42578125" style="10" customWidth="1"/>
    <col min="2061" max="2064" width="13.85546875" style="10" customWidth="1"/>
    <col min="2065" max="2065" width="11.28515625" style="10" bestFit="1" customWidth="1"/>
    <col min="2066" max="2066" width="14.140625" style="10" customWidth="1"/>
    <col min="2067" max="2067" width="11.28515625" style="10" bestFit="1" customWidth="1"/>
    <col min="2068" max="2304" width="9.140625" style="10"/>
    <col min="2305" max="2305" width="26.140625" style="10" bestFit="1" customWidth="1"/>
    <col min="2306" max="2306" width="26.7109375" style="10" customWidth="1"/>
    <col min="2307" max="2307" width="12.85546875" style="10" customWidth="1"/>
    <col min="2308" max="2308" width="38.28515625" style="10" customWidth="1"/>
    <col min="2309" max="2310" width="7.85546875" style="10" bestFit="1" customWidth="1"/>
    <col min="2311" max="2311" width="16.7109375" style="10" customWidth="1"/>
    <col min="2312" max="2312" width="13.42578125" style="10" customWidth="1"/>
    <col min="2313" max="2313" width="16.42578125" style="10" customWidth="1"/>
    <col min="2314" max="2314" width="13.42578125" style="10" customWidth="1"/>
    <col min="2315" max="2315" width="14.85546875" style="10" customWidth="1"/>
    <col min="2316" max="2316" width="15.42578125" style="10" customWidth="1"/>
    <col min="2317" max="2320" width="13.85546875" style="10" customWidth="1"/>
    <col min="2321" max="2321" width="11.28515625" style="10" bestFit="1" customWidth="1"/>
    <col min="2322" max="2322" width="14.140625" style="10" customWidth="1"/>
    <col min="2323" max="2323" width="11.28515625" style="10" bestFit="1" customWidth="1"/>
    <col min="2324" max="2560" width="9.140625" style="10"/>
    <col min="2561" max="2561" width="26.140625" style="10" bestFit="1" customWidth="1"/>
    <col min="2562" max="2562" width="26.7109375" style="10" customWidth="1"/>
    <col min="2563" max="2563" width="12.85546875" style="10" customWidth="1"/>
    <col min="2564" max="2564" width="38.28515625" style="10" customWidth="1"/>
    <col min="2565" max="2566" width="7.85546875" style="10" bestFit="1" customWidth="1"/>
    <col min="2567" max="2567" width="16.7109375" style="10" customWidth="1"/>
    <col min="2568" max="2568" width="13.42578125" style="10" customWidth="1"/>
    <col min="2569" max="2569" width="16.42578125" style="10" customWidth="1"/>
    <col min="2570" max="2570" width="13.42578125" style="10" customWidth="1"/>
    <col min="2571" max="2571" width="14.85546875" style="10" customWidth="1"/>
    <col min="2572" max="2572" width="15.42578125" style="10" customWidth="1"/>
    <col min="2573" max="2576" width="13.85546875" style="10" customWidth="1"/>
    <col min="2577" max="2577" width="11.28515625" style="10" bestFit="1" customWidth="1"/>
    <col min="2578" max="2578" width="14.140625" style="10" customWidth="1"/>
    <col min="2579" max="2579" width="11.28515625" style="10" bestFit="1" customWidth="1"/>
    <col min="2580" max="2816" width="9.140625" style="10"/>
    <col min="2817" max="2817" width="26.140625" style="10" bestFit="1" customWidth="1"/>
    <col min="2818" max="2818" width="26.7109375" style="10" customWidth="1"/>
    <col min="2819" max="2819" width="12.85546875" style="10" customWidth="1"/>
    <col min="2820" max="2820" width="38.28515625" style="10" customWidth="1"/>
    <col min="2821" max="2822" width="7.85546875" style="10" bestFit="1" customWidth="1"/>
    <col min="2823" max="2823" width="16.7109375" style="10" customWidth="1"/>
    <col min="2824" max="2824" width="13.42578125" style="10" customWidth="1"/>
    <col min="2825" max="2825" width="16.42578125" style="10" customWidth="1"/>
    <col min="2826" max="2826" width="13.42578125" style="10" customWidth="1"/>
    <col min="2827" max="2827" width="14.85546875" style="10" customWidth="1"/>
    <col min="2828" max="2828" width="15.42578125" style="10" customWidth="1"/>
    <col min="2829" max="2832" width="13.85546875" style="10" customWidth="1"/>
    <col min="2833" max="2833" width="11.28515625" style="10" bestFit="1" customWidth="1"/>
    <col min="2834" max="2834" width="14.140625" style="10" customWidth="1"/>
    <col min="2835" max="2835" width="11.28515625" style="10" bestFit="1" customWidth="1"/>
    <col min="2836" max="3072" width="9.140625" style="10"/>
    <col min="3073" max="3073" width="26.140625" style="10" bestFit="1" customWidth="1"/>
    <col min="3074" max="3074" width="26.7109375" style="10" customWidth="1"/>
    <col min="3075" max="3075" width="12.85546875" style="10" customWidth="1"/>
    <col min="3076" max="3076" width="38.28515625" style="10" customWidth="1"/>
    <col min="3077" max="3078" width="7.85546875" style="10" bestFit="1" customWidth="1"/>
    <col min="3079" max="3079" width="16.7109375" style="10" customWidth="1"/>
    <col min="3080" max="3080" width="13.42578125" style="10" customWidth="1"/>
    <col min="3081" max="3081" width="16.42578125" style="10" customWidth="1"/>
    <col min="3082" max="3082" width="13.42578125" style="10" customWidth="1"/>
    <col min="3083" max="3083" width="14.85546875" style="10" customWidth="1"/>
    <col min="3084" max="3084" width="15.42578125" style="10" customWidth="1"/>
    <col min="3085" max="3088" width="13.85546875" style="10" customWidth="1"/>
    <col min="3089" max="3089" width="11.28515625" style="10" bestFit="1" customWidth="1"/>
    <col min="3090" max="3090" width="14.140625" style="10" customWidth="1"/>
    <col min="3091" max="3091" width="11.28515625" style="10" bestFit="1" customWidth="1"/>
    <col min="3092" max="3328" width="9.140625" style="10"/>
    <col min="3329" max="3329" width="26.140625" style="10" bestFit="1" customWidth="1"/>
    <col min="3330" max="3330" width="26.7109375" style="10" customWidth="1"/>
    <col min="3331" max="3331" width="12.85546875" style="10" customWidth="1"/>
    <col min="3332" max="3332" width="38.28515625" style="10" customWidth="1"/>
    <col min="3333" max="3334" width="7.85546875" style="10" bestFit="1" customWidth="1"/>
    <col min="3335" max="3335" width="16.7109375" style="10" customWidth="1"/>
    <col min="3336" max="3336" width="13.42578125" style="10" customWidth="1"/>
    <col min="3337" max="3337" width="16.42578125" style="10" customWidth="1"/>
    <col min="3338" max="3338" width="13.42578125" style="10" customWidth="1"/>
    <col min="3339" max="3339" width="14.85546875" style="10" customWidth="1"/>
    <col min="3340" max="3340" width="15.42578125" style="10" customWidth="1"/>
    <col min="3341" max="3344" width="13.85546875" style="10" customWidth="1"/>
    <col min="3345" max="3345" width="11.28515625" style="10" bestFit="1" customWidth="1"/>
    <col min="3346" max="3346" width="14.140625" style="10" customWidth="1"/>
    <col min="3347" max="3347" width="11.28515625" style="10" bestFit="1" customWidth="1"/>
    <col min="3348" max="3584" width="9.140625" style="10"/>
    <col min="3585" max="3585" width="26.140625" style="10" bestFit="1" customWidth="1"/>
    <col min="3586" max="3586" width="26.7109375" style="10" customWidth="1"/>
    <col min="3587" max="3587" width="12.85546875" style="10" customWidth="1"/>
    <col min="3588" max="3588" width="38.28515625" style="10" customWidth="1"/>
    <col min="3589" max="3590" width="7.85546875" style="10" bestFit="1" customWidth="1"/>
    <col min="3591" max="3591" width="16.7109375" style="10" customWidth="1"/>
    <col min="3592" max="3592" width="13.42578125" style="10" customWidth="1"/>
    <col min="3593" max="3593" width="16.42578125" style="10" customWidth="1"/>
    <col min="3594" max="3594" width="13.42578125" style="10" customWidth="1"/>
    <col min="3595" max="3595" width="14.85546875" style="10" customWidth="1"/>
    <col min="3596" max="3596" width="15.42578125" style="10" customWidth="1"/>
    <col min="3597" max="3600" width="13.85546875" style="10" customWidth="1"/>
    <col min="3601" max="3601" width="11.28515625" style="10" bestFit="1" customWidth="1"/>
    <col min="3602" max="3602" width="14.140625" style="10" customWidth="1"/>
    <col min="3603" max="3603" width="11.28515625" style="10" bestFit="1" customWidth="1"/>
    <col min="3604" max="3840" width="9.140625" style="10"/>
    <col min="3841" max="3841" width="26.140625" style="10" bestFit="1" customWidth="1"/>
    <col min="3842" max="3842" width="26.7109375" style="10" customWidth="1"/>
    <col min="3843" max="3843" width="12.85546875" style="10" customWidth="1"/>
    <col min="3844" max="3844" width="38.28515625" style="10" customWidth="1"/>
    <col min="3845" max="3846" width="7.85546875" style="10" bestFit="1" customWidth="1"/>
    <col min="3847" max="3847" width="16.7109375" style="10" customWidth="1"/>
    <col min="3848" max="3848" width="13.42578125" style="10" customWidth="1"/>
    <col min="3849" max="3849" width="16.42578125" style="10" customWidth="1"/>
    <col min="3850" max="3850" width="13.42578125" style="10" customWidth="1"/>
    <col min="3851" max="3851" width="14.85546875" style="10" customWidth="1"/>
    <col min="3852" max="3852" width="15.42578125" style="10" customWidth="1"/>
    <col min="3853" max="3856" width="13.85546875" style="10" customWidth="1"/>
    <col min="3857" max="3857" width="11.28515625" style="10" bestFit="1" customWidth="1"/>
    <col min="3858" max="3858" width="14.140625" style="10" customWidth="1"/>
    <col min="3859" max="3859" width="11.28515625" style="10" bestFit="1" customWidth="1"/>
    <col min="3860" max="4096" width="9.140625" style="10"/>
    <col min="4097" max="4097" width="26.140625" style="10" bestFit="1" customWidth="1"/>
    <col min="4098" max="4098" width="26.7109375" style="10" customWidth="1"/>
    <col min="4099" max="4099" width="12.85546875" style="10" customWidth="1"/>
    <col min="4100" max="4100" width="38.28515625" style="10" customWidth="1"/>
    <col min="4101" max="4102" width="7.85546875" style="10" bestFit="1" customWidth="1"/>
    <col min="4103" max="4103" width="16.7109375" style="10" customWidth="1"/>
    <col min="4104" max="4104" width="13.42578125" style="10" customWidth="1"/>
    <col min="4105" max="4105" width="16.42578125" style="10" customWidth="1"/>
    <col min="4106" max="4106" width="13.42578125" style="10" customWidth="1"/>
    <col min="4107" max="4107" width="14.85546875" style="10" customWidth="1"/>
    <col min="4108" max="4108" width="15.42578125" style="10" customWidth="1"/>
    <col min="4109" max="4112" width="13.85546875" style="10" customWidth="1"/>
    <col min="4113" max="4113" width="11.28515625" style="10" bestFit="1" customWidth="1"/>
    <col min="4114" max="4114" width="14.140625" style="10" customWidth="1"/>
    <col min="4115" max="4115" width="11.28515625" style="10" bestFit="1" customWidth="1"/>
    <col min="4116" max="4352" width="9.140625" style="10"/>
    <col min="4353" max="4353" width="26.140625" style="10" bestFit="1" customWidth="1"/>
    <col min="4354" max="4354" width="26.7109375" style="10" customWidth="1"/>
    <col min="4355" max="4355" width="12.85546875" style="10" customWidth="1"/>
    <col min="4356" max="4356" width="38.28515625" style="10" customWidth="1"/>
    <col min="4357" max="4358" width="7.85546875" style="10" bestFit="1" customWidth="1"/>
    <col min="4359" max="4359" width="16.7109375" style="10" customWidth="1"/>
    <col min="4360" max="4360" width="13.42578125" style="10" customWidth="1"/>
    <col min="4361" max="4361" width="16.42578125" style="10" customWidth="1"/>
    <col min="4362" max="4362" width="13.42578125" style="10" customWidth="1"/>
    <col min="4363" max="4363" width="14.85546875" style="10" customWidth="1"/>
    <col min="4364" max="4364" width="15.42578125" style="10" customWidth="1"/>
    <col min="4365" max="4368" width="13.85546875" style="10" customWidth="1"/>
    <col min="4369" max="4369" width="11.28515625" style="10" bestFit="1" customWidth="1"/>
    <col min="4370" max="4370" width="14.140625" style="10" customWidth="1"/>
    <col min="4371" max="4371" width="11.28515625" style="10" bestFit="1" customWidth="1"/>
    <col min="4372" max="4608" width="9.140625" style="10"/>
    <col min="4609" max="4609" width="26.140625" style="10" bestFit="1" customWidth="1"/>
    <col min="4610" max="4610" width="26.7109375" style="10" customWidth="1"/>
    <col min="4611" max="4611" width="12.85546875" style="10" customWidth="1"/>
    <col min="4612" max="4612" width="38.28515625" style="10" customWidth="1"/>
    <col min="4613" max="4614" width="7.85546875" style="10" bestFit="1" customWidth="1"/>
    <col min="4615" max="4615" width="16.7109375" style="10" customWidth="1"/>
    <col min="4616" max="4616" width="13.42578125" style="10" customWidth="1"/>
    <col min="4617" max="4617" width="16.42578125" style="10" customWidth="1"/>
    <col min="4618" max="4618" width="13.42578125" style="10" customWidth="1"/>
    <col min="4619" max="4619" width="14.85546875" style="10" customWidth="1"/>
    <col min="4620" max="4620" width="15.42578125" style="10" customWidth="1"/>
    <col min="4621" max="4624" width="13.85546875" style="10" customWidth="1"/>
    <col min="4625" max="4625" width="11.28515625" style="10" bestFit="1" customWidth="1"/>
    <col min="4626" max="4626" width="14.140625" style="10" customWidth="1"/>
    <col min="4627" max="4627" width="11.28515625" style="10" bestFit="1" customWidth="1"/>
    <col min="4628" max="4864" width="9.140625" style="10"/>
    <col min="4865" max="4865" width="26.140625" style="10" bestFit="1" customWidth="1"/>
    <col min="4866" max="4866" width="26.7109375" style="10" customWidth="1"/>
    <col min="4867" max="4867" width="12.85546875" style="10" customWidth="1"/>
    <col min="4868" max="4868" width="38.28515625" style="10" customWidth="1"/>
    <col min="4869" max="4870" width="7.85546875" style="10" bestFit="1" customWidth="1"/>
    <col min="4871" max="4871" width="16.7109375" style="10" customWidth="1"/>
    <col min="4872" max="4872" width="13.42578125" style="10" customWidth="1"/>
    <col min="4873" max="4873" width="16.42578125" style="10" customWidth="1"/>
    <col min="4874" max="4874" width="13.42578125" style="10" customWidth="1"/>
    <col min="4875" max="4875" width="14.85546875" style="10" customWidth="1"/>
    <col min="4876" max="4876" width="15.42578125" style="10" customWidth="1"/>
    <col min="4877" max="4880" width="13.85546875" style="10" customWidth="1"/>
    <col min="4881" max="4881" width="11.28515625" style="10" bestFit="1" customWidth="1"/>
    <col min="4882" max="4882" width="14.140625" style="10" customWidth="1"/>
    <col min="4883" max="4883" width="11.28515625" style="10" bestFit="1" customWidth="1"/>
    <col min="4884" max="5120" width="9.140625" style="10"/>
    <col min="5121" max="5121" width="26.140625" style="10" bestFit="1" customWidth="1"/>
    <col min="5122" max="5122" width="26.7109375" style="10" customWidth="1"/>
    <col min="5123" max="5123" width="12.85546875" style="10" customWidth="1"/>
    <col min="5124" max="5124" width="38.28515625" style="10" customWidth="1"/>
    <col min="5125" max="5126" width="7.85546875" style="10" bestFit="1" customWidth="1"/>
    <col min="5127" max="5127" width="16.7109375" style="10" customWidth="1"/>
    <col min="5128" max="5128" width="13.42578125" style="10" customWidth="1"/>
    <col min="5129" max="5129" width="16.42578125" style="10" customWidth="1"/>
    <col min="5130" max="5130" width="13.42578125" style="10" customWidth="1"/>
    <col min="5131" max="5131" width="14.85546875" style="10" customWidth="1"/>
    <col min="5132" max="5132" width="15.42578125" style="10" customWidth="1"/>
    <col min="5133" max="5136" width="13.85546875" style="10" customWidth="1"/>
    <col min="5137" max="5137" width="11.28515625" style="10" bestFit="1" customWidth="1"/>
    <col min="5138" max="5138" width="14.140625" style="10" customWidth="1"/>
    <col min="5139" max="5139" width="11.28515625" style="10" bestFit="1" customWidth="1"/>
    <col min="5140" max="5376" width="9.140625" style="10"/>
    <col min="5377" max="5377" width="26.140625" style="10" bestFit="1" customWidth="1"/>
    <col min="5378" max="5378" width="26.7109375" style="10" customWidth="1"/>
    <col min="5379" max="5379" width="12.85546875" style="10" customWidth="1"/>
    <col min="5380" max="5380" width="38.28515625" style="10" customWidth="1"/>
    <col min="5381" max="5382" width="7.85546875" style="10" bestFit="1" customWidth="1"/>
    <col min="5383" max="5383" width="16.7109375" style="10" customWidth="1"/>
    <col min="5384" max="5384" width="13.42578125" style="10" customWidth="1"/>
    <col min="5385" max="5385" width="16.42578125" style="10" customWidth="1"/>
    <col min="5386" max="5386" width="13.42578125" style="10" customWidth="1"/>
    <col min="5387" max="5387" width="14.85546875" style="10" customWidth="1"/>
    <col min="5388" max="5388" width="15.42578125" style="10" customWidth="1"/>
    <col min="5389" max="5392" width="13.85546875" style="10" customWidth="1"/>
    <col min="5393" max="5393" width="11.28515625" style="10" bestFit="1" customWidth="1"/>
    <col min="5394" max="5394" width="14.140625" style="10" customWidth="1"/>
    <col min="5395" max="5395" width="11.28515625" style="10" bestFit="1" customWidth="1"/>
    <col min="5396" max="5632" width="9.140625" style="10"/>
    <col min="5633" max="5633" width="26.140625" style="10" bestFit="1" customWidth="1"/>
    <col min="5634" max="5634" width="26.7109375" style="10" customWidth="1"/>
    <col min="5635" max="5635" width="12.85546875" style="10" customWidth="1"/>
    <col min="5636" max="5636" width="38.28515625" style="10" customWidth="1"/>
    <col min="5637" max="5638" width="7.85546875" style="10" bestFit="1" customWidth="1"/>
    <col min="5639" max="5639" width="16.7109375" style="10" customWidth="1"/>
    <col min="5640" max="5640" width="13.42578125" style="10" customWidth="1"/>
    <col min="5641" max="5641" width="16.42578125" style="10" customWidth="1"/>
    <col min="5642" max="5642" width="13.42578125" style="10" customWidth="1"/>
    <col min="5643" max="5643" width="14.85546875" style="10" customWidth="1"/>
    <col min="5644" max="5644" width="15.42578125" style="10" customWidth="1"/>
    <col min="5645" max="5648" width="13.85546875" style="10" customWidth="1"/>
    <col min="5649" max="5649" width="11.28515625" style="10" bestFit="1" customWidth="1"/>
    <col min="5650" max="5650" width="14.140625" style="10" customWidth="1"/>
    <col min="5651" max="5651" width="11.28515625" style="10" bestFit="1" customWidth="1"/>
    <col min="5652" max="5888" width="9.140625" style="10"/>
    <col min="5889" max="5889" width="26.140625" style="10" bestFit="1" customWidth="1"/>
    <col min="5890" max="5890" width="26.7109375" style="10" customWidth="1"/>
    <col min="5891" max="5891" width="12.85546875" style="10" customWidth="1"/>
    <col min="5892" max="5892" width="38.28515625" style="10" customWidth="1"/>
    <col min="5893" max="5894" width="7.85546875" style="10" bestFit="1" customWidth="1"/>
    <col min="5895" max="5895" width="16.7109375" style="10" customWidth="1"/>
    <col min="5896" max="5896" width="13.42578125" style="10" customWidth="1"/>
    <col min="5897" max="5897" width="16.42578125" style="10" customWidth="1"/>
    <col min="5898" max="5898" width="13.42578125" style="10" customWidth="1"/>
    <col min="5899" max="5899" width="14.85546875" style="10" customWidth="1"/>
    <col min="5900" max="5900" width="15.42578125" style="10" customWidth="1"/>
    <col min="5901" max="5904" width="13.85546875" style="10" customWidth="1"/>
    <col min="5905" max="5905" width="11.28515625" style="10" bestFit="1" customWidth="1"/>
    <col min="5906" max="5906" width="14.140625" style="10" customWidth="1"/>
    <col min="5907" max="5907" width="11.28515625" style="10" bestFit="1" customWidth="1"/>
    <col min="5908" max="6144" width="9.140625" style="10"/>
    <col min="6145" max="6145" width="26.140625" style="10" bestFit="1" customWidth="1"/>
    <col min="6146" max="6146" width="26.7109375" style="10" customWidth="1"/>
    <col min="6147" max="6147" width="12.85546875" style="10" customWidth="1"/>
    <col min="6148" max="6148" width="38.28515625" style="10" customWidth="1"/>
    <col min="6149" max="6150" width="7.85546875" style="10" bestFit="1" customWidth="1"/>
    <col min="6151" max="6151" width="16.7109375" style="10" customWidth="1"/>
    <col min="6152" max="6152" width="13.42578125" style="10" customWidth="1"/>
    <col min="6153" max="6153" width="16.42578125" style="10" customWidth="1"/>
    <col min="6154" max="6154" width="13.42578125" style="10" customWidth="1"/>
    <col min="6155" max="6155" width="14.85546875" style="10" customWidth="1"/>
    <col min="6156" max="6156" width="15.42578125" style="10" customWidth="1"/>
    <col min="6157" max="6160" width="13.85546875" style="10" customWidth="1"/>
    <col min="6161" max="6161" width="11.28515625" style="10" bestFit="1" customWidth="1"/>
    <col min="6162" max="6162" width="14.140625" style="10" customWidth="1"/>
    <col min="6163" max="6163" width="11.28515625" style="10" bestFit="1" customWidth="1"/>
    <col min="6164" max="6400" width="9.140625" style="10"/>
    <col min="6401" max="6401" width="26.140625" style="10" bestFit="1" customWidth="1"/>
    <col min="6402" max="6402" width="26.7109375" style="10" customWidth="1"/>
    <col min="6403" max="6403" width="12.85546875" style="10" customWidth="1"/>
    <col min="6404" max="6404" width="38.28515625" style="10" customWidth="1"/>
    <col min="6405" max="6406" width="7.85546875" style="10" bestFit="1" customWidth="1"/>
    <col min="6407" max="6407" width="16.7109375" style="10" customWidth="1"/>
    <col min="6408" max="6408" width="13.42578125" style="10" customWidth="1"/>
    <col min="6409" max="6409" width="16.42578125" style="10" customWidth="1"/>
    <col min="6410" max="6410" width="13.42578125" style="10" customWidth="1"/>
    <col min="6411" max="6411" width="14.85546875" style="10" customWidth="1"/>
    <col min="6412" max="6412" width="15.42578125" style="10" customWidth="1"/>
    <col min="6413" max="6416" width="13.85546875" style="10" customWidth="1"/>
    <col min="6417" max="6417" width="11.28515625" style="10" bestFit="1" customWidth="1"/>
    <col min="6418" max="6418" width="14.140625" style="10" customWidth="1"/>
    <col min="6419" max="6419" width="11.28515625" style="10" bestFit="1" customWidth="1"/>
    <col min="6420" max="6656" width="9.140625" style="10"/>
    <col min="6657" max="6657" width="26.140625" style="10" bestFit="1" customWidth="1"/>
    <col min="6658" max="6658" width="26.7109375" style="10" customWidth="1"/>
    <col min="6659" max="6659" width="12.85546875" style="10" customWidth="1"/>
    <col min="6660" max="6660" width="38.28515625" style="10" customWidth="1"/>
    <col min="6661" max="6662" width="7.85546875" style="10" bestFit="1" customWidth="1"/>
    <col min="6663" max="6663" width="16.7109375" style="10" customWidth="1"/>
    <col min="6664" max="6664" width="13.42578125" style="10" customWidth="1"/>
    <col min="6665" max="6665" width="16.42578125" style="10" customWidth="1"/>
    <col min="6666" max="6666" width="13.42578125" style="10" customWidth="1"/>
    <col min="6667" max="6667" width="14.85546875" style="10" customWidth="1"/>
    <col min="6668" max="6668" width="15.42578125" style="10" customWidth="1"/>
    <col min="6669" max="6672" width="13.85546875" style="10" customWidth="1"/>
    <col min="6673" max="6673" width="11.28515625" style="10" bestFit="1" customWidth="1"/>
    <col min="6674" max="6674" width="14.140625" style="10" customWidth="1"/>
    <col min="6675" max="6675" width="11.28515625" style="10" bestFit="1" customWidth="1"/>
    <col min="6676" max="6912" width="9.140625" style="10"/>
    <col min="6913" max="6913" width="26.140625" style="10" bestFit="1" customWidth="1"/>
    <col min="6914" max="6914" width="26.7109375" style="10" customWidth="1"/>
    <col min="6915" max="6915" width="12.85546875" style="10" customWidth="1"/>
    <col min="6916" max="6916" width="38.28515625" style="10" customWidth="1"/>
    <col min="6917" max="6918" width="7.85546875" style="10" bestFit="1" customWidth="1"/>
    <col min="6919" max="6919" width="16.7109375" style="10" customWidth="1"/>
    <col min="6920" max="6920" width="13.42578125" style="10" customWidth="1"/>
    <col min="6921" max="6921" width="16.42578125" style="10" customWidth="1"/>
    <col min="6922" max="6922" width="13.42578125" style="10" customWidth="1"/>
    <col min="6923" max="6923" width="14.85546875" style="10" customWidth="1"/>
    <col min="6924" max="6924" width="15.42578125" style="10" customWidth="1"/>
    <col min="6925" max="6928" width="13.85546875" style="10" customWidth="1"/>
    <col min="6929" max="6929" width="11.28515625" style="10" bestFit="1" customWidth="1"/>
    <col min="6930" max="6930" width="14.140625" style="10" customWidth="1"/>
    <col min="6931" max="6931" width="11.28515625" style="10" bestFit="1" customWidth="1"/>
    <col min="6932" max="7168" width="9.140625" style="10"/>
    <col min="7169" max="7169" width="26.140625" style="10" bestFit="1" customWidth="1"/>
    <col min="7170" max="7170" width="26.7109375" style="10" customWidth="1"/>
    <col min="7171" max="7171" width="12.85546875" style="10" customWidth="1"/>
    <col min="7172" max="7172" width="38.28515625" style="10" customWidth="1"/>
    <col min="7173" max="7174" width="7.85546875" style="10" bestFit="1" customWidth="1"/>
    <col min="7175" max="7175" width="16.7109375" style="10" customWidth="1"/>
    <col min="7176" max="7176" width="13.42578125" style="10" customWidth="1"/>
    <col min="7177" max="7177" width="16.42578125" style="10" customWidth="1"/>
    <col min="7178" max="7178" width="13.42578125" style="10" customWidth="1"/>
    <col min="7179" max="7179" width="14.85546875" style="10" customWidth="1"/>
    <col min="7180" max="7180" width="15.42578125" style="10" customWidth="1"/>
    <col min="7181" max="7184" width="13.85546875" style="10" customWidth="1"/>
    <col min="7185" max="7185" width="11.28515625" style="10" bestFit="1" customWidth="1"/>
    <col min="7186" max="7186" width="14.140625" style="10" customWidth="1"/>
    <col min="7187" max="7187" width="11.28515625" style="10" bestFit="1" customWidth="1"/>
    <col min="7188" max="7424" width="9.140625" style="10"/>
    <col min="7425" max="7425" width="26.140625" style="10" bestFit="1" customWidth="1"/>
    <col min="7426" max="7426" width="26.7109375" style="10" customWidth="1"/>
    <col min="7427" max="7427" width="12.85546875" style="10" customWidth="1"/>
    <col min="7428" max="7428" width="38.28515625" style="10" customWidth="1"/>
    <col min="7429" max="7430" width="7.85546875" style="10" bestFit="1" customWidth="1"/>
    <col min="7431" max="7431" width="16.7109375" style="10" customWidth="1"/>
    <col min="7432" max="7432" width="13.42578125" style="10" customWidth="1"/>
    <col min="7433" max="7433" width="16.42578125" style="10" customWidth="1"/>
    <col min="7434" max="7434" width="13.42578125" style="10" customWidth="1"/>
    <col min="7435" max="7435" width="14.85546875" style="10" customWidth="1"/>
    <col min="7436" max="7436" width="15.42578125" style="10" customWidth="1"/>
    <col min="7437" max="7440" width="13.85546875" style="10" customWidth="1"/>
    <col min="7441" max="7441" width="11.28515625" style="10" bestFit="1" customWidth="1"/>
    <col min="7442" max="7442" width="14.140625" style="10" customWidth="1"/>
    <col min="7443" max="7443" width="11.28515625" style="10" bestFit="1" customWidth="1"/>
    <col min="7444" max="7680" width="9.140625" style="10"/>
    <col min="7681" max="7681" width="26.140625" style="10" bestFit="1" customWidth="1"/>
    <col min="7682" max="7682" width="26.7109375" style="10" customWidth="1"/>
    <col min="7683" max="7683" width="12.85546875" style="10" customWidth="1"/>
    <col min="7684" max="7684" width="38.28515625" style="10" customWidth="1"/>
    <col min="7685" max="7686" width="7.85546875" style="10" bestFit="1" customWidth="1"/>
    <col min="7687" max="7687" width="16.7109375" style="10" customWidth="1"/>
    <col min="7688" max="7688" width="13.42578125" style="10" customWidth="1"/>
    <col min="7689" max="7689" width="16.42578125" style="10" customWidth="1"/>
    <col min="7690" max="7690" width="13.42578125" style="10" customWidth="1"/>
    <col min="7691" max="7691" width="14.85546875" style="10" customWidth="1"/>
    <col min="7692" max="7692" width="15.42578125" style="10" customWidth="1"/>
    <col min="7693" max="7696" width="13.85546875" style="10" customWidth="1"/>
    <col min="7697" max="7697" width="11.28515625" style="10" bestFit="1" customWidth="1"/>
    <col min="7698" max="7698" width="14.140625" style="10" customWidth="1"/>
    <col min="7699" max="7699" width="11.28515625" style="10" bestFit="1" customWidth="1"/>
    <col min="7700" max="7936" width="9.140625" style="10"/>
    <col min="7937" max="7937" width="26.140625" style="10" bestFit="1" customWidth="1"/>
    <col min="7938" max="7938" width="26.7109375" style="10" customWidth="1"/>
    <col min="7939" max="7939" width="12.85546875" style="10" customWidth="1"/>
    <col min="7940" max="7940" width="38.28515625" style="10" customWidth="1"/>
    <col min="7941" max="7942" width="7.85546875" style="10" bestFit="1" customWidth="1"/>
    <col min="7943" max="7943" width="16.7109375" style="10" customWidth="1"/>
    <col min="7944" max="7944" width="13.42578125" style="10" customWidth="1"/>
    <col min="7945" max="7945" width="16.42578125" style="10" customWidth="1"/>
    <col min="7946" max="7946" width="13.42578125" style="10" customWidth="1"/>
    <col min="7947" max="7947" width="14.85546875" style="10" customWidth="1"/>
    <col min="7948" max="7948" width="15.42578125" style="10" customWidth="1"/>
    <col min="7949" max="7952" width="13.85546875" style="10" customWidth="1"/>
    <col min="7953" max="7953" width="11.28515625" style="10" bestFit="1" customWidth="1"/>
    <col min="7954" max="7954" width="14.140625" style="10" customWidth="1"/>
    <col min="7955" max="7955" width="11.28515625" style="10" bestFit="1" customWidth="1"/>
    <col min="7956" max="8192" width="9.140625" style="10"/>
    <col min="8193" max="8193" width="26.140625" style="10" bestFit="1" customWidth="1"/>
    <col min="8194" max="8194" width="26.7109375" style="10" customWidth="1"/>
    <col min="8195" max="8195" width="12.85546875" style="10" customWidth="1"/>
    <col min="8196" max="8196" width="38.28515625" style="10" customWidth="1"/>
    <col min="8197" max="8198" width="7.85546875" style="10" bestFit="1" customWidth="1"/>
    <col min="8199" max="8199" width="16.7109375" style="10" customWidth="1"/>
    <col min="8200" max="8200" width="13.42578125" style="10" customWidth="1"/>
    <col min="8201" max="8201" width="16.42578125" style="10" customWidth="1"/>
    <col min="8202" max="8202" width="13.42578125" style="10" customWidth="1"/>
    <col min="8203" max="8203" width="14.85546875" style="10" customWidth="1"/>
    <col min="8204" max="8204" width="15.42578125" style="10" customWidth="1"/>
    <col min="8205" max="8208" width="13.85546875" style="10" customWidth="1"/>
    <col min="8209" max="8209" width="11.28515625" style="10" bestFit="1" customWidth="1"/>
    <col min="8210" max="8210" width="14.140625" style="10" customWidth="1"/>
    <col min="8211" max="8211" width="11.28515625" style="10" bestFit="1" customWidth="1"/>
    <col min="8212" max="8448" width="9.140625" style="10"/>
    <col min="8449" max="8449" width="26.140625" style="10" bestFit="1" customWidth="1"/>
    <col min="8450" max="8450" width="26.7109375" style="10" customWidth="1"/>
    <col min="8451" max="8451" width="12.85546875" style="10" customWidth="1"/>
    <col min="8452" max="8452" width="38.28515625" style="10" customWidth="1"/>
    <col min="8453" max="8454" width="7.85546875" style="10" bestFit="1" customWidth="1"/>
    <col min="8455" max="8455" width="16.7109375" style="10" customWidth="1"/>
    <col min="8456" max="8456" width="13.42578125" style="10" customWidth="1"/>
    <col min="8457" max="8457" width="16.42578125" style="10" customWidth="1"/>
    <col min="8458" max="8458" width="13.42578125" style="10" customWidth="1"/>
    <col min="8459" max="8459" width="14.85546875" style="10" customWidth="1"/>
    <col min="8460" max="8460" width="15.42578125" style="10" customWidth="1"/>
    <col min="8461" max="8464" width="13.85546875" style="10" customWidth="1"/>
    <col min="8465" max="8465" width="11.28515625" style="10" bestFit="1" customWidth="1"/>
    <col min="8466" max="8466" width="14.140625" style="10" customWidth="1"/>
    <col min="8467" max="8467" width="11.28515625" style="10" bestFit="1" customWidth="1"/>
    <col min="8468" max="8704" width="9.140625" style="10"/>
    <col min="8705" max="8705" width="26.140625" style="10" bestFit="1" customWidth="1"/>
    <col min="8706" max="8706" width="26.7109375" style="10" customWidth="1"/>
    <col min="8707" max="8707" width="12.85546875" style="10" customWidth="1"/>
    <col min="8708" max="8708" width="38.28515625" style="10" customWidth="1"/>
    <col min="8709" max="8710" width="7.85546875" style="10" bestFit="1" customWidth="1"/>
    <col min="8711" max="8711" width="16.7109375" style="10" customWidth="1"/>
    <col min="8712" max="8712" width="13.42578125" style="10" customWidth="1"/>
    <col min="8713" max="8713" width="16.42578125" style="10" customWidth="1"/>
    <col min="8714" max="8714" width="13.42578125" style="10" customWidth="1"/>
    <col min="8715" max="8715" width="14.85546875" style="10" customWidth="1"/>
    <col min="8716" max="8716" width="15.42578125" style="10" customWidth="1"/>
    <col min="8717" max="8720" width="13.85546875" style="10" customWidth="1"/>
    <col min="8721" max="8721" width="11.28515625" style="10" bestFit="1" customWidth="1"/>
    <col min="8722" max="8722" width="14.140625" style="10" customWidth="1"/>
    <col min="8723" max="8723" width="11.28515625" style="10" bestFit="1" customWidth="1"/>
    <col min="8724" max="8960" width="9.140625" style="10"/>
    <col min="8961" max="8961" width="26.140625" style="10" bestFit="1" customWidth="1"/>
    <col min="8962" max="8962" width="26.7109375" style="10" customWidth="1"/>
    <col min="8963" max="8963" width="12.85546875" style="10" customWidth="1"/>
    <col min="8964" max="8964" width="38.28515625" style="10" customWidth="1"/>
    <col min="8965" max="8966" width="7.85546875" style="10" bestFit="1" customWidth="1"/>
    <col min="8967" max="8967" width="16.7109375" style="10" customWidth="1"/>
    <col min="8968" max="8968" width="13.42578125" style="10" customWidth="1"/>
    <col min="8969" max="8969" width="16.42578125" style="10" customWidth="1"/>
    <col min="8970" max="8970" width="13.42578125" style="10" customWidth="1"/>
    <col min="8971" max="8971" width="14.85546875" style="10" customWidth="1"/>
    <col min="8972" max="8972" width="15.42578125" style="10" customWidth="1"/>
    <col min="8973" max="8976" width="13.85546875" style="10" customWidth="1"/>
    <col min="8977" max="8977" width="11.28515625" style="10" bestFit="1" customWidth="1"/>
    <col min="8978" max="8978" width="14.140625" style="10" customWidth="1"/>
    <col min="8979" max="8979" width="11.28515625" style="10" bestFit="1" customWidth="1"/>
    <col min="8980" max="9216" width="9.140625" style="10"/>
    <col min="9217" max="9217" width="26.140625" style="10" bestFit="1" customWidth="1"/>
    <col min="9218" max="9218" width="26.7109375" style="10" customWidth="1"/>
    <col min="9219" max="9219" width="12.85546875" style="10" customWidth="1"/>
    <col min="9220" max="9220" width="38.28515625" style="10" customWidth="1"/>
    <col min="9221" max="9222" width="7.85546875" style="10" bestFit="1" customWidth="1"/>
    <col min="9223" max="9223" width="16.7109375" style="10" customWidth="1"/>
    <col min="9224" max="9224" width="13.42578125" style="10" customWidth="1"/>
    <col min="9225" max="9225" width="16.42578125" style="10" customWidth="1"/>
    <col min="9226" max="9226" width="13.42578125" style="10" customWidth="1"/>
    <col min="9227" max="9227" width="14.85546875" style="10" customWidth="1"/>
    <col min="9228" max="9228" width="15.42578125" style="10" customWidth="1"/>
    <col min="9229" max="9232" width="13.85546875" style="10" customWidth="1"/>
    <col min="9233" max="9233" width="11.28515625" style="10" bestFit="1" customWidth="1"/>
    <col min="9234" max="9234" width="14.140625" style="10" customWidth="1"/>
    <col min="9235" max="9235" width="11.28515625" style="10" bestFit="1" customWidth="1"/>
    <col min="9236" max="9472" width="9.140625" style="10"/>
    <col min="9473" max="9473" width="26.140625" style="10" bestFit="1" customWidth="1"/>
    <col min="9474" max="9474" width="26.7109375" style="10" customWidth="1"/>
    <col min="9475" max="9475" width="12.85546875" style="10" customWidth="1"/>
    <col min="9476" max="9476" width="38.28515625" style="10" customWidth="1"/>
    <col min="9477" max="9478" width="7.85546875" style="10" bestFit="1" customWidth="1"/>
    <col min="9479" max="9479" width="16.7109375" style="10" customWidth="1"/>
    <col min="9480" max="9480" width="13.42578125" style="10" customWidth="1"/>
    <col min="9481" max="9481" width="16.42578125" style="10" customWidth="1"/>
    <col min="9482" max="9482" width="13.42578125" style="10" customWidth="1"/>
    <col min="9483" max="9483" width="14.85546875" style="10" customWidth="1"/>
    <col min="9484" max="9484" width="15.42578125" style="10" customWidth="1"/>
    <col min="9485" max="9488" width="13.85546875" style="10" customWidth="1"/>
    <col min="9489" max="9489" width="11.28515625" style="10" bestFit="1" customWidth="1"/>
    <col min="9490" max="9490" width="14.140625" style="10" customWidth="1"/>
    <col min="9491" max="9491" width="11.28515625" style="10" bestFit="1" customWidth="1"/>
    <col min="9492" max="9728" width="9.140625" style="10"/>
    <col min="9729" max="9729" width="26.140625" style="10" bestFit="1" customWidth="1"/>
    <col min="9730" max="9730" width="26.7109375" style="10" customWidth="1"/>
    <col min="9731" max="9731" width="12.85546875" style="10" customWidth="1"/>
    <col min="9732" max="9732" width="38.28515625" style="10" customWidth="1"/>
    <col min="9733" max="9734" width="7.85546875" style="10" bestFit="1" customWidth="1"/>
    <col min="9735" max="9735" width="16.7109375" style="10" customWidth="1"/>
    <col min="9736" max="9736" width="13.42578125" style="10" customWidth="1"/>
    <col min="9737" max="9737" width="16.42578125" style="10" customWidth="1"/>
    <col min="9738" max="9738" width="13.42578125" style="10" customWidth="1"/>
    <col min="9739" max="9739" width="14.85546875" style="10" customWidth="1"/>
    <col min="9740" max="9740" width="15.42578125" style="10" customWidth="1"/>
    <col min="9741" max="9744" width="13.85546875" style="10" customWidth="1"/>
    <col min="9745" max="9745" width="11.28515625" style="10" bestFit="1" customWidth="1"/>
    <col min="9746" max="9746" width="14.140625" style="10" customWidth="1"/>
    <col min="9747" max="9747" width="11.28515625" style="10" bestFit="1" customWidth="1"/>
    <col min="9748" max="9984" width="9.140625" style="10"/>
    <col min="9985" max="9985" width="26.140625" style="10" bestFit="1" customWidth="1"/>
    <col min="9986" max="9986" width="26.7109375" style="10" customWidth="1"/>
    <col min="9987" max="9987" width="12.85546875" style="10" customWidth="1"/>
    <col min="9988" max="9988" width="38.28515625" style="10" customWidth="1"/>
    <col min="9989" max="9990" width="7.85546875" style="10" bestFit="1" customWidth="1"/>
    <col min="9991" max="9991" width="16.7109375" style="10" customWidth="1"/>
    <col min="9992" max="9992" width="13.42578125" style="10" customWidth="1"/>
    <col min="9993" max="9993" width="16.42578125" style="10" customWidth="1"/>
    <col min="9994" max="9994" width="13.42578125" style="10" customWidth="1"/>
    <col min="9995" max="9995" width="14.85546875" style="10" customWidth="1"/>
    <col min="9996" max="9996" width="15.42578125" style="10" customWidth="1"/>
    <col min="9997" max="10000" width="13.85546875" style="10" customWidth="1"/>
    <col min="10001" max="10001" width="11.28515625" style="10" bestFit="1" customWidth="1"/>
    <col min="10002" max="10002" width="14.140625" style="10" customWidth="1"/>
    <col min="10003" max="10003" width="11.28515625" style="10" bestFit="1" customWidth="1"/>
    <col min="10004" max="10240" width="9.140625" style="10"/>
    <col min="10241" max="10241" width="26.140625" style="10" bestFit="1" customWidth="1"/>
    <col min="10242" max="10242" width="26.7109375" style="10" customWidth="1"/>
    <col min="10243" max="10243" width="12.85546875" style="10" customWidth="1"/>
    <col min="10244" max="10244" width="38.28515625" style="10" customWidth="1"/>
    <col min="10245" max="10246" width="7.85546875" style="10" bestFit="1" customWidth="1"/>
    <col min="10247" max="10247" width="16.7109375" style="10" customWidth="1"/>
    <col min="10248" max="10248" width="13.42578125" style="10" customWidth="1"/>
    <col min="10249" max="10249" width="16.42578125" style="10" customWidth="1"/>
    <col min="10250" max="10250" width="13.42578125" style="10" customWidth="1"/>
    <col min="10251" max="10251" width="14.85546875" style="10" customWidth="1"/>
    <col min="10252" max="10252" width="15.42578125" style="10" customWidth="1"/>
    <col min="10253" max="10256" width="13.85546875" style="10" customWidth="1"/>
    <col min="10257" max="10257" width="11.28515625" style="10" bestFit="1" customWidth="1"/>
    <col min="10258" max="10258" width="14.140625" style="10" customWidth="1"/>
    <col min="10259" max="10259" width="11.28515625" style="10" bestFit="1" customWidth="1"/>
    <col min="10260" max="10496" width="9.140625" style="10"/>
    <col min="10497" max="10497" width="26.140625" style="10" bestFit="1" customWidth="1"/>
    <col min="10498" max="10498" width="26.7109375" style="10" customWidth="1"/>
    <col min="10499" max="10499" width="12.85546875" style="10" customWidth="1"/>
    <col min="10500" max="10500" width="38.28515625" style="10" customWidth="1"/>
    <col min="10501" max="10502" width="7.85546875" style="10" bestFit="1" customWidth="1"/>
    <col min="10503" max="10503" width="16.7109375" style="10" customWidth="1"/>
    <col min="10504" max="10504" width="13.42578125" style="10" customWidth="1"/>
    <col min="10505" max="10505" width="16.42578125" style="10" customWidth="1"/>
    <col min="10506" max="10506" width="13.42578125" style="10" customWidth="1"/>
    <col min="10507" max="10507" width="14.85546875" style="10" customWidth="1"/>
    <col min="10508" max="10508" width="15.42578125" style="10" customWidth="1"/>
    <col min="10509" max="10512" width="13.85546875" style="10" customWidth="1"/>
    <col min="10513" max="10513" width="11.28515625" style="10" bestFit="1" customWidth="1"/>
    <col min="10514" max="10514" width="14.140625" style="10" customWidth="1"/>
    <col min="10515" max="10515" width="11.28515625" style="10" bestFit="1" customWidth="1"/>
    <col min="10516" max="10752" width="9.140625" style="10"/>
    <col min="10753" max="10753" width="26.140625" style="10" bestFit="1" customWidth="1"/>
    <col min="10754" max="10754" width="26.7109375" style="10" customWidth="1"/>
    <col min="10755" max="10755" width="12.85546875" style="10" customWidth="1"/>
    <col min="10756" max="10756" width="38.28515625" style="10" customWidth="1"/>
    <col min="10757" max="10758" width="7.85546875" style="10" bestFit="1" customWidth="1"/>
    <col min="10759" max="10759" width="16.7109375" style="10" customWidth="1"/>
    <col min="10760" max="10760" width="13.42578125" style="10" customWidth="1"/>
    <col min="10761" max="10761" width="16.42578125" style="10" customWidth="1"/>
    <col min="10762" max="10762" width="13.42578125" style="10" customWidth="1"/>
    <col min="10763" max="10763" width="14.85546875" style="10" customWidth="1"/>
    <col min="10764" max="10764" width="15.42578125" style="10" customWidth="1"/>
    <col min="10765" max="10768" width="13.85546875" style="10" customWidth="1"/>
    <col min="10769" max="10769" width="11.28515625" style="10" bestFit="1" customWidth="1"/>
    <col min="10770" max="10770" width="14.140625" style="10" customWidth="1"/>
    <col min="10771" max="10771" width="11.28515625" style="10" bestFit="1" customWidth="1"/>
    <col min="10772" max="11008" width="9.140625" style="10"/>
    <col min="11009" max="11009" width="26.140625" style="10" bestFit="1" customWidth="1"/>
    <col min="11010" max="11010" width="26.7109375" style="10" customWidth="1"/>
    <col min="11011" max="11011" width="12.85546875" style="10" customWidth="1"/>
    <col min="11012" max="11012" width="38.28515625" style="10" customWidth="1"/>
    <col min="11013" max="11014" width="7.85546875" style="10" bestFit="1" customWidth="1"/>
    <col min="11015" max="11015" width="16.7109375" style="10" customWidth="1"/>
    <col min="11016" max="11016" width="13.42578125" style="10" customWidth="1"/>
    <col min="11017" max="11017" width="16.42578125" style="10" customWidth="1"/>
    <col min="11018" max="11018" width="13.42578125" style="10" customWidth="1"/>
    <col min="11019" max="11019" width="14.85546875" style="10" customWidth="1"/>
    <col min="11020" max="11020" width="15.42578125" style="10" customWidth="1"/>
    <col min="11021" max="11024" width="13.85546875" style="10" customWidth="1"/>
    <col min="11025" max="11025" width="11.28515625" style="10" bestFit="1" customWidth="1"/>
    <col min="11026" max="11026" width="14.140625" style="10" customWidth="1"/>
    <col min="11027" max="11027" width="11.28515625" style="10" bestFit="1" customWidth="1"/>
    <col min="11028" max="11264" width="9.140625" style="10"/>
    <col min="11265" max="11265" width="26.140625" style="10" bestFit="1" customWidth="1"/>
    <col min="11266" max="11266" width="26.7109375" style="10" customWidth="1"/>
    <col min="11267" max="11267" width="12.85546875" style="10" customWidth="1"/>
    <col min="11268" max="11268" width="38.28515625" style="10" customWidth="1"/>
    <col min="11269" max="11270" width="7.85546875" style="10" bestFit="1" customWidth="1"/>
    <col min="11271" max="11271" width="16.7109375" style="10" customWidth="1"/>
    <col min="11272" max="11272" width="13.42578125" style="10" customWidth="1"/>
    <col min="11273" max="11273" width="16.42578125" style="10" customWidth="1"/>
    <col min="11274" max="11274" width="13.42578125" style="10" customWidth="1"/>
    <col min="11275" max="11275" width="14.85546875" style="10" customWidth="1"/>
    <col min="11276" max="11276" width="15.42578125" style="10" customWidth="1"/>
    <col min="11277" max="11280" width="13.85546875" style="10" customWidth="1"/>
    <col min="11281" max="11281" width="11.28515625" style="10" bestFit="1" customWidth="1"/>
    <col min="11282" max="11282" width="14.140625" style="10" customWidth="1"/>
    <col min="11283" max="11283" width="11.28515625" style="10" bestFit="1" customWidth="1"/>
    <col min="11284" max="11520" width="9.140625" style="10"/>
    <col min="11521" max="11521" width="26.140625" style="10" bestFit="1" customWidth="1"/>
    <col min="11522" max="11522" width="26.7109375" style="10" customWidth="1"/>
    <col min="11523" max="11523" width="12.85546875" style="10" customWidth="1"/>
    <col min="11524" max="11524" width="38.28515625" style="10" customWidth="1"/>
    <col min="11525" max="11526" width="7.85546875" style="10" bestFit="1" customWidth="1"/>
    <col min="11527" max="11527" width="16.7109375" style="10" customWidth="1"/>
    <col min="11528" max="11528" width="13.42578125" style="10" customWidth="1"/>
    <col min="11529" max="11529" width="16.42578125" style="10" customWidth="1"/>
    <col min="11530" max="11530" width="13.42578125" style="10" customWidth="1"/>
    <col min="11531" max="11531" width="14.85546875" style="10" customWidth="1"/>
    <col min="11532" max="11532" width="15.42578125" style="10" customWidth="1"/>
    <col min="11533" max="11536" width="13.85546875" style="10" customWidth="1"/>
    <col min="11537" max="11537" width="11.28515625" style="10" bestFit="1" customWidth="1"/>
    <col min="11538" max="11538" width="14.140625" style="10" customWidth="1"/>
    <col min="11539" max="11539" width="11.28515625" style="10" bestFit="1" customWidth="1"/>
    <col min="11540" max="11776" width="9.140625" style="10"/>
    <col min="11777" max="11777" width="26.140625" style="10" bestFit="1" customWidth="1"/>
    <col min="11778" max="11778" width="26.7109375" style="10" customWidth="1"/>
    <col min="11779" max="11779" width="12.85546875" style="10" customWidth="1"/>
    <col min="11780" max="11780" width="38.28515625" style="10" customWidth="1"/>
    <col min="11781" max="11782" width="7.85546875" style="10" bestFit="1" customWidth="1"/>
    <col min="11783" max="11783" width="16.7109375" style="10" customWidth="1"/>
    <col min="11784" max="11784" width="13.42578125" style="10" customWidth="1"/>
    <col min="11785" max="11785" width="16.42578125" style="10" customWidth="1"/>
    <col min="11786" max="11786" width="13.42578125" style="10" customWidth="1"/>
    <col min="11787" max="11787" width="14.85546875" style="10" customWidth="1"/>
    <col min="11788" max="11788" width="15.42578125" style="10" customWidth="1"/>
    <col min="11789" max="11792" width="13.85546875" style="10" customWidth="1"/>
    <col min="11793" max="11793" width="11.28515625" style="10" bestFit="1" customWidth="1"/>
    <col min="11794" max="11794" width="14.140625" style="10" customWidth="1"/>
    <col min="11795" max="11795" width="11.28515625" style="10" bestFit="1" customWidth="1"/>
    <col min="11796" max="12032" width="9.140625" style="10"/>
    <col min="12033" max="12033" width="26.140625" style="10" bestFit="1" customWidth="1"/>
    <col min="12034" max="12034" width="26.7109375" style="10" customWidth="1"/>
    <col min="12035" max="12035" width="12.85546875" style="10" customWidth="1"/>
    <col min="12036" max="12036" width="38.28515625" style="10" customWidth="1"/>
    <col min="12037" max="12038" width="7.85546875" style="10" bestFit="1" customWidth="1"/>
    <col min="12039" max="12039" width="16.7109375" style="10" customWidth="1"/>
    <col min="12040" max="12040" width="13.42578125" style="10" customWidth="1"/>
    <col min="12041" max="12041" width="16.42578125" style="10" customWidth="1"/>
    <col min="12042" max="12042" width="13.42578125" style="10" customWidth="1"/>
    <col min="12043" max="12043" width="14.85546875" style="10" customWidth="1"/>
    <col min="12044" max="12044" width="15.42578125" style="10" customWidth="1"/>
    <col min="12045" max="12048" width="13.85546875" style="10" customWidth="1"/>
    <col min="12049" max="12049" width="11.28515625" style="10" bestFit="1" customWidth="1"/>
    <col min="12050" max="12050" width="14.140625" style="10" customWidth="1"/>
    <col min="12051" max="12051" width="11.28515625" style="10" bestFit="1" customWidth="1"/>
    <col min="12052" max="12288" width="9.140625" style="10"/>
    <col min="12289" max="12289" width="26.140625" style="10" bestFit="1" customWidth="1"/>
    <col min="12290" max="12290" width="26.7109375" style="10" customWidth="1"/>
    <col min="12291" max="12291" width="12.85546875" style="10" customWidth="1"/>
    <col min="12292" max="12292" width="38.28515625" style="10" customWidth="1"/>
    <col min="12293" max="12294" width="7.85546875" style="10" bestFit="1" customWidth="1"/>
    <col min="12295" max="12295" width="16.7109375" style="10" customWidth="1"/>
    <col min="12296" max="12296" width="13.42578125" style="10" customWidth="1"/>
    <col min="12297" max="12297" width="16.42578125" style="10" customWidth="1"/>
    <col min="12298" max="12298" width="13.42578125" style="10" customWidth="1"/>
    <col min="12299" max="12299" width="14.85546875" style="10" customWidth="1"/>
    <col min="12300" max="12300" width="15.42578125" style="10" customWidth="1"/>
    <col min="12301" max="12304" width="13.85546875" style="10" customWidth="1"/>
    <col min="12305" max="12305" width="11.28515625" style="10" bestFit="1" customWidth="1"/>
    <col min="12306" max="12306" width="14.140625" style="10" customWidth="1"/>
    <col min="12307" max="12307" width="11.28515625" style="10" bestFit="1" customWidth="1"/>
    <col min="12308" max="12544" width="9.140625" style="10"/>
    <col min="12545" max="12545" width="26.140625" style="10" bestFit="1" customWidth="1"/>
    <col min="12546" max="12546" width="26.7109375" style="10" customWidth="1"/>
    <col min="12547" max="12547" width="12.85546875" style="10" customWidth="1"/>
    <col min="12548" max="12548" width="38.28515625" style="10" customWidth="1"/>
    <col min="12549" max="12550" width="7.85546875" style="10" bestFit="1" customWidth="1"/>
    <col min="12551" max="12551" width="16.7109375" style="10" customWidth="1"/>
    <col min="12552" max="12552" width="13.42578125" style="10" customWidth="1"/>
    <col min="12553" max="12553" width="16.42578125" style="10" customWidth="1"/>
    <col min="12554" max="12554" width="13.42578125" style="10" customWidth="1"/>
    <col min="12555" max="12555" width="14.85546875" style="10" customWidth="1"/>
    <col min="12556" max="12556" width="15.42578125" style="10" customWidth="1"/>
    <col min="12557" max="12560" width="13.85546875" style="10" customWidth="1"/>
    <col min="12561" max="12561" width="11.28515625" style="10" bestFit="1" customWidth="1"/>
    <col min="12562" max="12562" width="14.140625" style="10" customWidth="1"/>
    <col min="12563" max="12563" width="11.28515625" style="10" bestFit="1" customWidth="1"/>
    <col min="12564" max="12800" width="9.140625" style="10"/>
    <col min="12801" max="12801" width="26.140625" style="10" bestFit="1" customWidth="1"/>
    <col min="12802" max="12802" width="26.7109375" style="10" customWidth="1"/>
    <col min="12803" max="12803" width="12.85546875" style="10" customWidth="1"/>
    <col min="12804" max="12804" width="38.28515625" style="10" customWidth="1"/>
    <col min="12805" max="12806" width="7.85546875" style="10" bestFit="1" customWidth="1"/>
    <col min="12807" max="12807" width="16.7109375" style="10" customWidth="1"/>
    <col min="12808" max="12808" width="13.42578125" style="10" customWidth="1"/>
    <col min="12809" max="12809" width="16.42578125" style="10" customWidth="1"/>
    <col min="12810" max="12810" width="13.42578125" style="10" customWidth="1"/>
    <col min="12811" max="12811" width="14.85546875" style="10" customWidth="1"/>
    <col min="12812" max="12812" width="15.42578125" style="10" customWidth="1"/>
    <col min="12813" max="12816" width="13.85546875" style="10" customWidth="1"/>
    <col min="12817" max="12817" width="11.28515625" style="10" bestFit="1" customWidth="1"/>
    <col min="12818" max="12818" width="14.140625" style="10" customWidth="1"/>
    <col min="12819" max="12819" width="11.28515625" style="10" bestFit="1" customWidth="1"/>
    <col min="12820" max="13056" width="9.140625" style="10"/>
    <col min="13057" max="13057" width="26.140625" style="10" bestFit="1" customWidth="1"/>
    <col min="13058" max="13058" width="26.7109375" style="10" customWidth="1"/>
    <col min="13059" max="13059" width="12.85546875" style="10" customWidth="1"/>
    <col min="13060" max="13060" width="38.28515625" style="10" customWidth="1"/>
    <col min="13061" max="13062" width="7.85546875" style="10" bestFit="1" customWidth="1"/>
    <col min="13063" max="13063" width="16.7109375" style="10" customWidth="1"/>
    <col min="13064" max="13064" width="13.42578125" style="10" customWidth="1"/>
    <col min="13065" max="13065" width="16.42578125" style="10" customWidth="1"/>
    <col min="13066" max="13066" width="13.42578125" style="10" customWidth="1"/>
    <col min="13067" max="13067" width="14.85546875" style="10" customWidth="1"/>
    <col min="13068" max="13068" width="15.42578125" style="10" customWidth="1"/>
    <col min="13069" max="13072" width="13.85546875" style="10" customWidth="1"/>
    <col min="13073" max="13073" width="11.28515625" style="10" bestFit="1" customWidth="1"/>
    <col min="13074" max="13074" width="14.140625" style="10" customWidth="1"/>
    <col min="13075" max="13075" width="11.28515625" style="10" bestFit="1" customWidth="1"/>
    <col min="13076" max="13312" width="9.140625" style="10"/>
    <col min="13313" max="13313" width="26.140625" style="10" bestFit="1" customWidth="1"/>
    <col min="13314" max="13314" width="26.7109375" style="10" customWidth="1"/>
    <col min="13315" max="13315" width="12.85546875" style="10" customWidth="1"/>
    <col min="13316" max="13316" width="38.28515625" style="10" customWidth="1"/>
    <col min="13317" max="13318" width="7.85546875" style="10" bestFit="1" customWidth="1"/>
    <col min="13319" max="13319" width="16.7109375" style="10" customWidth="1"/>
    <col min="13320" max="13320" width="13.42578125" style="10" customWidth="1"/>
    <col min="13321" max="13321" width="16.42578125" style="10" customWidth="1"/>
    <col min="13322" max="13322" width="13.42578125" style="10" customWidth="1"/>
    <col min="13323" max="13323" width="14.85546875" style="10" customWidth="1"/>
    <col min="13324" max="13324" width="15.42578125" style="10" customWidth="1"/>
    <col min="13325" max="13328" width="13.85546875" style="10" customWidth="1"/>
    <col min="13329" max="13329" width="11.28515625" style="10" bestFit="1" customWidth="1"/>
    <col min="13330" max="13330" width="14.140625" style="10" customWidth="1"/>
    <col min="13331" max="13331" width="11.28515625" style="10" bestFit="1" customWidth="1"/>
    <col min="13332" max="13568" width="9.140625" style="10"/>
    <col min="13569" max="13569" width="26.140625" style="10" bestFit="1" customWidth="1"/>
    <col min="13570" max="13570" width="26.7109375" style="10" customWidth="1"/>
    <col min="13571" max="13571" width="12.85546875" style="10" customWidth="1"/>
    <col min="13572" max="13572" width="38.28515625" style="10" customWidth="1"/>
    <col min="13573" max="13574" width="7.85546875" style="10" bestFit="1" customWidth="1"/>
    <col min="13575" max="13575" width="16.7109375" style="10" customWidth="1"/>
    <col min="13576" max="13576" width="13.42578125" style="10" customWidth="1"/>
    <col min="13577" max="13577" width="16.42578125" style="10" customWidth="1"/>
    <col min="13578" max="13578" width="13.42578125" style="10" customWidth="1"/>
    <col min="13579" max="13579" width="14.85546875" style="10" customWidth="1"/>
    <col min="13580" max="13580" width="15.42578125" style="10" customWidth="1"/>
    <col min="13581" max="13584" width="13.85546875" style="10" customWidth="1"/>
    <col min="13585" max="13585" width="11.28515625" style="10" bestFit="1" customWidth="1"/>
    <col min="13586" max="13586" width="14.140625" style="10" customWidth="1"/>
    <col min="13587" max="13587" width="11.28515625" style="10" bestFit="1" customWidth="1"/>
    <col min="13588" max="13824" width="9.140625" style="10"/>
    <col min="13825" max="13825" width="26.140625" style="10" bestFit="1" customWidth="1"/>
    <col min="13826" max="13826" width="26.7109375" style="10" customWidth="1"/>
    <col min="13827" max="13827" width="12.85546875" style="10" customWidth="1"/>
    <col min="13828" max="13828" width="38.28515625" style="10" customWidth="1"/>
    <col min="13829" max="13830" width="7.85546875" style="10" bestFit="1" customWidth="1"/>
    <col min="13831" max="13831" width="16.7109375" style="10" customWidth="1"/>
    <col min="13832" max="13832" width="13.42578125" style="10" customWidth="1"/>
    <col min="13833" max="13833" width="16.42578125" style="10" customWidth="1"/>
    <col min="13834" max="13834" width="13.42578125" style="10" customWidth="1"/>
    <col min="13835" max="13835" width="14.85546875" style="10" customWidth="1"/>
    <col min="13836" max="13836" width="15.42578125" style="10" customWidth="1"/>
    <col min="13837" max="13840" width="13.85546875" style="10" customWidth="1"/>
    <col min="13841" max="13841" width="11.28515625" style="10" bestFit="1" customWidth="1"/>
    <col min="13842" max="13842" width="14.140625" style="10" customWidth="1"/>
    <col min="13843" max="13843" width="11.28515625" style="10" bestFit="1" customWidth="1"/>
    <col min="13844" max="14080" width="9.140625" style="10"/>
    <col min="14081" max="14081" width="26.140625" style="10" bestFit="1" customWidth="1"/>
    <col min="14082" max="14082" width="26.7109375" style="10" customWidth="1"/>
    <col min="14083" max="14083" width="12.85546875" style="10" customWidth="1"/>
    <col min="14084" max="14084" width="38.28515625" style="10" customWidth="1"/>
    <col min="14085" max="14086" width="7.85546875" style="10" bestFit="1" customWidth="1"/>
    <col min="14087" max="14087" width="16.7109375" style="10" customWidth="1"/>
    <col min="14088" max="14088" width="13.42578125" style="10" customWidth="1"/>
    <col min="14089" max="14089" width="16.42578125" style="10" customWidth="1"/>
    <col min="14090" max="14090" width="13.42578125" style="10" customWidth="1"/>
    <col min="14091" max="14091" width="14.85546875" style="10" customWidth="1"/>
    <col min="14092" max="14092" width="15.42578125" style="10" customWidth="1"/>
    <col min="14093" max="14096" width="13.85546875" style="10" customWidth="1"/>
    <col min="14097" max="14097" width="11.28515625" style="10" bestFit="1" customWidth="1"/>
    <col min="14098" max="14098" width="14.140625" style="10" customWidth="1"/>
    <col min="14099" max="14099" width="11.28515625" style="10" bestFit="1" customWidth="1"/>
    <col min="14100" max="14336" width="9.140625" style="10"/>
    <col min="14337" max="14337" width="26.140625" style="10" bestFit="1" customWidth="1"/>
    <col min="14338" max="14338" width="26.7109375" style="10" customWidth="1"/>
    <col min="14339" max="14339" width="12.85546875" style="10" customWidth="1"/>
    <col min="14340" max="14340" width="38.28515625" style="10" customWidth="1"/>
    <col min="14341" max="14342" width="7.85546875" style="10" bestFit="1" customWidth="1"/>
    <col min="14343" max="14343" width="16.7109375" style="10" customWidth="1"/>
    <col min="14344" max="14344" width="13.42578125" style="10" customWidth="1"/>
    <col min="14345" max="14345" width="16.42578125" style="10" customWidth="1"/>
    <col min="14346" max="14346" width="13.42578125" style="10" customWidth="1"/>
    <col min="14347" max="14347" width="14.85546875" style="10" customWidth="1"/>
    <col min="14348" max="14348" width="15.42578125" style="10" customWidth="1"/>
    <col min="14349" max="14352" width="13.85546875" style="10" customWidth="1"/>
    <col min="14353" max="14353" width="11.28515625" style="10" bestFit="1" customWidth="1"/>
    <col min="14354" max="14354" width="14.140625" style="10" customWidth="1"/>
    <col min="14355" max="14355" width="11.28515625" style="10" bestFit="1" customWidth="1"/>
    <col min="14356" max="14592" width="9.140625" style="10"/>
    <col min="14593" max="14593" width="26.140625" style="10" bestFit="1" customWidth="1"/>
    <col min="14594" max="14594" width="26.7109375" style="10" customWidth="1"/>
    <col min="14595" max="14595" width="12.85546875" style="10" customWidth="1"/>
    <col min="14596" max="14596" width="38.28515625" style="10" customWidth="1"/>
    <col min="14597" max="14598" width="7.85546875" style="10" bestFit="1" customWidth="1"/>
    <col min="14599" max="14599" width="16.7109375" style="10" customWidth="1"/>
    <col min="14600" max="14600" width="13.42578125" style="10" customWidth="1"/>
    <col min="14601" max="14601" width="16.42578125" style="10" customWidth="1"/>
    <col min="14602" max="14602" width="13.42578125" style="10" customWidth="1"/>
    <col min="14603" max="14603" width="14.85546875" style="10" customWidth="1"/>
    <col min="14604" max="14604" width="15.42578125" style="10" customWidth="1"/>
    <col min="14605" max="14608" width="13.85546875" style="10" customWidth="1"/>
    <col min="14609" max="14609" width="11.28515625" style="10" bestFit="1" customWidth="1"/>
    <col min="14610" max="14610" width="14.140625" style="10" customWidth="1"/>
    <col min="14611" max="14611" width="11.28515625" style="10" bestFit="1" customWidth="1"/>
    <col min="14612" max="14848" width="9.140625" style="10"/>
    <col min="14849" max="14849" width="26.140625" style="10" bestFit="1" customWidth="1"/>
    <col min="14850" max="14850" width="26.7109375" style="10" customWidth="1"/>
    <col min="14851" max="14851" width="12.85546875" style="10" customWidth="1"/>
    <col min="14852" max="14852" width="38.28515625" style="10" customWidth="1"/>
    <col min="14853" max="14854" width="7.85546875" style="10" bestFit="1" customWidth="1"/>
    <col min="14855" max="14855" width="16.7109375" style="10" customWidth="1"/>
    <col min="14856" max="14856" width="13.42578125" style="10" customWidth="1"/>
    <col min="14857" max="14857" width="16.42578125" style="10" customWidth="1"/>
    <col min="14858" max="14858" width="13.42578125" style="10" customWidth="1"/>
    <col min="14859" max="14859" width="14.85546875" style="10" customWidth="1"/>
    <col min="14860" max="14860" width="15.42578125" style="10" customWidth="1"/>
    <col min="14861" max="14864" width="13.85546875" style="10" customWidth="1"/>
    <col min="14865" max="14865" width="11.28515625" style="10" bestFit="1" customWidth="1"/>
    <col min="14866" max="14866" width="14.140625" style="10" customWidth="1"/>
    <col min="14867" max="14867" width="11.28515625" style="10" bestFit="1" customWidth="1"/>
    <col min="14868" max="15104" width="9.140625" style="10"/>
    <col min="15105" max="15105" width="26.140625" style="10" bestFit="1" customWidth="1"/>
    <col min="15106" max="15106" width="26.7109375" style="10" customWidth="1"/>
    <col min="15107" max="15107" width="12.85546875" style="10" customWidth="1"/>
    <col min="15108" max="15108" width="38.28515625" style="10" customWidth="1"/>
    <col min="15109" max="15110" width="7.85546875" style="10" bestFit="1" customWidth="1"/>
    <col min="15111" max="15111" width="16.7109375" style="10" customWidth="1"/>
    <col min="15112" max="15112" width="13.42578125" style="10" customWidth="1"/>
    <col min="15113" max="15113" width="16.42578125" style="10" customWidth="1"/>
    <col min="15114" max="15114" width="13.42578125" style="10" customWidth="1"/>
    <col min="15115" max="15115" width="14.85546875" style="10" customWidth="1"/>
    <col min="15116" max="15116" width="15.42578125" style="10" customWidth="1"/>
    <col min="15117" max="15120" width="13.85546875" style="10" customWidth="1"/>
    <col min="15121" max="15121" width="11.28515625" style="10" bestFit="1" customWidth="1"/>
    <col min="15122" max="15122" width="14.140625" style="10" customWidth="1"/>
    <col min="15123" max="15123" width="11.28515625" style="10" bestFit="1" customWidth="1"/>
    <col min="15124" max="15360" width="9.140625" style="10"/>
    <col min="15361" max="15361" width="26.140625" style="10" bestFit="1" customWidth="1"/>
    <col min="15362" max="15362" width="26.7109375" style="10" customWidth="1"/>
    <col min="15363" max="15363" width="12.85546875" style="10" customWidth="1"/>
    <col min="15364" max="15364" width="38.28515625" style="10" customWidth="1"/>
    <col min="15365" max="15366" width="7.85546875" style="10" bestFit="1" customWidth="1"/>
    <col min="15367" max="15367" width="16.7109375" style="10" customWidth="1"/>
    <col min="15368" max="15368" width="13.42578125" style="10" customWidth="1"/>
    <col min="15369" max="15369" width="16.42578125" style="10" customWidth="1"/>
    <col min="15370" max="15370" width="13.42578125" style="10" customWidth="1"/>
    <col min="15371" max="15371" width="14.85546875" style="10" customWidth="1"/>
    <col min="15372" max="15372" width="15.42578125" style="10" customWidth="1"/>
    <col min="15373" max="15376" width="13.85546875" style="10" customWidth="1"/>
    <col min="15377" max="15377" width="11.28515625" style="10" bestFit="1" customWidth="1"/>
    <col min="15378" max="15378" width="14.140625" style="10" customWidth="1"/>
    <col min="15379" max="15379" width="11.28515625" style="10" bestFit="1" customWidth="1"/>
    <col min="15380" max="15616" width="9.140625" style="10"/>
    <col min="15617" max="15617" width="26.140625" style="10" bestFit="1" customWidth="1"/>
    <col min="15618" max="15618" width="26.7109375" style="10" customWidth="1"/>
    <col min="15619" max="15619" width="12.85546875" style="10" customWidth="1"/>
    <col min="15620" max="15620" width="38.28515625" style="10" customWidth="1"/>
    <col min="15621" max="15622" width="7.85546875" style="10" bestFit="1" customWidth="1"/>
    <col min="15623" max="15623" width="16.7109375" style="10" customWidth="1"/>
    <col min="15624" max="15624" width="13.42578125" style="10" customWidth="1"/>
    <col min="15625" max="15625" width="16.42578125" style="10" customWidth="1"/>
    <col min="15626" max="15626" width="13.42578125" style="10" customWidth="1"/>
    <col min="15627" max="15627" width="14.85546875" style="10" customWidth="1"/>
    <col min="15628" max="15628" width="15.42578125" style="10" customWidth="1"/>
    <col min="15629" max="15632" width="13.85546875" style="10" customWidth="1"/>
    <col min="15633" max="15633" width="11.28515625" style="10" bestFit="1" customWidth="1"/>
    <col min="15634" max="15634" width="14.140625" style="10" customWidth="1"/>
    <col min="15635" max="15635" width="11.28515625" style="10" bestFit="1" customWidth="1"/>
    <col min="15636" max="15872" width="9.140625" style="10"/>
    <col min="15873" max="15873" width="26.140625" style="10" bestFit="1" customWidth="1"/>
    <col min="15874" max="15874" width="26.7109375" style="10" customWidth="1"/>
    <col min="15875" max="15875" width="12.85546875" style="10" customWidth="1"/>
    <col min="15876" max="15876" width="38.28515625" style="10" customWidth="1"/>
    <col min="15877" max="15878" width="7.85546875" style="10" bestFit="1" customWidth="1"/>
    <col min="15879" max="15879" width="16.7109375" style="10" customWidth="1"/>
    <col min="15880" max="15880" width="13.42578125" style="10" customWidth="1"/>
    <col min="15881" max="15881" width="16.42578125" style="10" customWidth="1"/>
    <col min="15882" max="15882" width="13.42578125" style="10" customWidth="1"/>
    <col min="15883" max="15883" width="14.85546875" style="10" customWidth="1"/>
    <col min="15884" max="15884" width="15.42578125" style="10" customWidth="1"/>
    <col min="15885" max="15888" width="13.85546875" style="10" customWidth="1"/>
    <col min="15889" max="15889" width="11.28515625" style="10" bestFit="1" customWidth="1"/>
    <col min="15890" max="15890" width="14.140625" style="10" customWidth="1"/>
    <col min="15891" max="15891" width="11.28515625" style="10" bestFit="1" customWidth="1"/>
    <col min="15892" max="16128" width="9.140625" style="10"/>
    <col min="16129" max="16129" width="26.140625" style="10" bestFit="1" customWidth="1"/>
    <col min="16130" max="16130" width="26.7109375" style="10" customWidth="1"/>
    <col min="16131" max="16131" width="12.85546875" style="10" customWidth="1"/>
    <col min="16132" max="16132" width="38.28515625" style="10" customWidth="1"/>
    <col min="16133" max="16134" width="7.85546875" style="10" bestFit="1" customWidth="1"/>
    <col min="16135" max="16135" width="16.7109375" style="10" customWidth="1"/>
    <col min="16136" max="16136" width="13.42578125" style="10" customWidth="1"/>
    <col min="16137" max="16137" width="16.42578125" style="10" customWidth="1"/>
    <col min="16138" max="16138" width="13.42578125" style="10" customWidth="1"/>
    <col min="16139" max="16139" width="14.85546875" style="10" customWidth="1"/>
    <col min="16140" max="16140" width="15.42578125" style="10" customWidth="1"/>
    <col min="16141" max="16144" width="13.85546875" style="10" customWidth="1"/>
    <col min="16145" max="16145" width="11.28515625" style="10" bestFit="1" customWidth="1"/>
    <col min="16146" max="16146" width="14.140625" style="10" customWidth="1"/>
    <col min="16147" max="16147" width="11.28515625" style="10" bestFit="1" customWidth="1"/>
    <col min="16148" max="16384" width="9.140625" style="10"/>
  </cols>
  <sheetData>
    <row r="1" spans="1:16" ht="29.25" customHeight="1" x14ac:dyDescent="0.2">
      <c r="A1" s="320" t="s">
        <v>220</v>
      </c>
      <c r="B1" s="320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 ht="30" customHeight="1" x14ac:dyDescent="0.2">
      <c r="A2" s="320" t="s">
        <v>126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1:16" x14ac:dyDescent="0.2">
      <c r="A3" s="322" t="s">
        <v>127</v>
      </c>
      <c r="B3" s="322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.75" thickBot="1" x14ac:dyDescent="0.25"/>
    <row r="5" spans="1:16" ht="22.5" customHeight="1" thickBot="1" x14ac:dyDescent="0.25">
      <c r="A5" s="323" t="s">
        <v>128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5"/>
    </row>
    <row r="6" spans="1:16" ht="25.5" customHeight="1" x14ac:dyDescent="0.2">
      <c r="A6" s="292" t="s">
        <v>129</v>
      </c>
      <c r="B6" s="294" t="s">
        <v>130</v>
      </c>
      <c r="C6" s="294" t="s">
        <v>131</v>
      </c>
      <c r="D6" s="294" t="s">
        <v>132</v>
      </c>
      <c r="E6" s="330" t="s">
        <v>133</v>
      </c>
      <c r="F6" s="330"/>
      <c r="G6" s="330"/>
      <c r="H6" s="294" t="s">
        <v>134</v>
      </c>
      <c r="I6" s="294" t="s">
        <v>135</v>
      </c>
      <c r="J6" s="294" t="s">
        <v>136</v>
      </c>
      <c r="K6" s="294" t="s">
        <v>137</v>
      </c>
      <c r="L6" s="294" t="s">
        <v>138</v>
      </c>
      <c r="M6" s="330" t="s">
        <v>206</v>
      </c>
      <c r="N6" s="330"/>
      <c r="O6" s="330"/>
      <c r="P6" s="332"/>
    </row>
    <row r="7" spans="1:16" ht="102.75" customHeight="1" thickBot="1" x14ac:dyDescent="0.25">
      <c r="A7" s="326"/>
      <c r="B7" s="327"/>
      <c r="C7" s="328"/>
      <c r="D7" s="329"/>
      <c r="E7" s="65" t="s">
        <v>14</v>
      </c>
      <c r="F7" s="65" t="s">
        <v>15</v>
      </c>
      <c r="G7" s="65" t="s">
        <v>16</v>
      </c>
      <c r="H7" s="328"/>
      <c r="I7" s="328"/>
      <c r="J7" s="331"/>
      <c r="K7" s="328"/>
      <c r="L7" s="328"/>
      <c r="M7" s="66" t="s">
        <v>246</v>
      </c>
      <c r="N7" s="66" t="s">
        <v>98</v>
      </c>
      <c r="O7" s="66" t="s">
        <v>99</v>
      </c>
      <c r="P7" s="67" t="s">
        <v>139</v>
      </c>
    </row>
    <row r="8" spans="1:16" ht="30" customHeight="1" thickBot="1" x14ac:dyDescent="0.25">
      <c r="A8" s="26" t="s">
        <v>25</v>
      </c>
      <c r="B8" s="27" t="s">
        <v>25</v>
      </c>
      <c r="C8" s="27" t="s">
        <v>25</v>
      </c>
      <c r="D8" s="27" t="s">
        <v>27</v>
      </c>
      <c r="E8" s="27" t="s">
        <v>29</v>
      </c>
      <c r="F8" s="27" t="s">
        <v>29</v>
      </c>
      <c r="G8" s="27" t="s">
        <v>29</v>
      </c>
      <c r="H8" s="27" t="s">
        <v>25</v>
      </c>
      <c r="I8" s="27" t="s">
        <v>140</v>
      </c>
      <c r="J8" s="27" t="s">
        <v>141</v>
      </c>
      <c r="K8" s="27" t="s">
        <v>142</v>
      </c>
      <c r="L8" s="27" t="s">
        <v>143</v>
      </c>
      <c r="M8" s="28" t="s">
        <v>33</v>
      </c>
      <c r="N8" s="28" t="s">
        <v>33</v>
      </c>
      <c r="O8" s="28" t="s">
        <v>33</v>
      </c>
      <c r="P8" s="29" t="s">
        <v>144</v>
      </c>
    </row>
    <row r="9" spans="1:16" s="32" customFormat="1" ht="25.5" customHeight="1" x14ac:dyDescent="0.25">
      <c r="A9" s="25" t="s">
        <v>207</v>
      </c>
      <c r="B9" s="30"/>
      <c r="C9" s="30"/>
      <c r="D9" s="55" t="s">
        <v>208</v>
      </c>
      <c r="E9" s="22" t="s">
        <v>40</v>
      </c>
      <c r="F9" s="22" t="s">
        <v>41</v>
      </c>
      <c r="G9" s="22" t="s">
        <v>42</v>
      </c>
      <c r="H9" s="31" t="s">
        <v>43</v>
      </c>
      <c r="I9" s="30">
        <v>1</v>
      </c>
      <c r="J9" s="30">
        <v>2</v>
      </c>
      <c r="K9" s="30">
        <v>3</v>
      </c>
      <c r="L9" s="30">
        <v>3</v>
      </c>
      <c r="M9" s="61">
        <v>63000</v>
      </c>
      <c r="N9" s="61"/>
      <c r="O9" s="61"/>
      <c r="P9" s="57">
        <f>SUM(M9:O9)</f>
        <v>63000</v>
      </c>
    </row>
    <row r="10" spans="1:16" s="32" customFormat="1" ht="26.25" customHeight="1" x14ac:dyDescent="0.25">
      <c r="A10" s="33" t="s">
        <v>209</v>
      </c>
      <c r="B10" s="34"/>
      <c r="C10" s="34"/>
      <c r="D10" s="49" t="s">
        <v>210</v>
      </c>
      <c r="E10" s="4" t="s">
        <v>40</v>
      </c>
      <c r="F10" s="4" t="s">
        <v>41</v>
      </c>
      <c r="G10" s="4" t="s">
        <v>42</v>
      </c>
      <c r="H10" s="35" t="s">
        <v>43</v>
      </c>
      <c r="I10" s="34">
        <v>1</v>
      </c>
      <c r="J10" s="34">
        <v>2</v>
      </c>
      <c r="K10" s="34">
        <v>3</v>
      </c>
      <c r="L10" s="34">
        <v>3</v>
      </c>
      <c r="M10" s="62">
        <v>49750</v>
      </c>
      <c r="N10" s="62"/>
      <c r="O10" s="62"/>
      <c r="P10" s="58">
        <f t="shared" ref="P10:P21" si="0">SUM(M10:O10)</f>
        <v>49750</v>
      </c>
    </row>
    <row r="11" spans="1:16" s="32" customFormat="1" ht="22.5" customHeight="1" x14ac:dyDescent="0.25">
      <c r="A11" s="33" t="s">
        <v>211</v>
      </c>
      <c r="B11" s="34"/>
      <c r="C11" s="34"/>
      <c r="D11" s="49" t="s">
        <v>212</v>
      </c>
      <c r="E11" s="4" t="s">
        <v>40</v>
      </c>
      <c r="F11" s="4" t="s">
        <v>41</v>
      </c>
      <c r="G11" s="4" t="s">
        <v>42</v>
      </c>
      <c r="H11" s="35" t="s">
        <v>43</v>
      </c>
      <c r="I11" s="34">
        <v>1</v>
      </c>
      <c r="J11" s="34">
        <v>2</v>
      </c>
      <c r="K11" s="34">
        <v>3</v>
      </c>
      <c r="L11" s="34">
        <v>3</v>
      </c>
      <c r="M11" s="62">
        <v>2000</v>
      </c>
      <c r="N11" s="62"/>
      <c r="O11" s="62"/>
      <c r="P11" s="58">
        <f t="shared" si="0"/>
        <v>2000</v>
      </c>
    </row>
    <row r="12" spans="1:16" s="32" customFormat="1" ht="26.25" customHeight="1" x14ac:dyDescent="0.25">
      <c r="A12" s="33" t="s">
        <v>213</v>
      </c>
      <c r="B12" s="34"/>
      <c r="C12" s="34"/>
      <c r="D12" s="49" t="s">
        <v>212</v>
      </c>
      <c r="E12" s="4" t="s">
        <v>40</v>
      </c>
      <c r="F12" s="4" t="s">
        <v>41</v>
      </c>
      <c r="G12" s="4" t="s">
        <v>42</v>
      </c>
      <c r="H12" s="35" t="s">
        <v>43</v>
      </c>
      <c r="I12" s="34">
        <v>1</v>
      </c>
      <c r="J12" s="34">
        <v>2</v>
      </c>
      <c r="K12" s="34">
        <v>3</v>
      </c>
      <c r="L12" s="34">
        <v>3</v>
      </c>
      <c r="M12" s="62">
        <v>1800</v>
      </c>
      <c r="N12" s="62"/>
      <c r="O12" s="62"/>
      <c r="P12" s="58">
        <f t="shared" si="0"/>
        <v>1800</v>
      </c>
    </row>
    <row r="13" spans="1:16" s="32" customFormat="1" ht="32.25" customHeight="1" x14ac:dyDescent="0.25">
      <c r="A13" s="33" t="s">
        <v>145</v>
      </c>
      <c r="B13" s="36"/>
      <c r="C13" s="36"/>
      <c r="D13" s="50" t="s">
        <v>222</v>
      </c>
      <c r="E13" s="4" t="s">
        <v>40</v>
      </c>
      <c r="F13" s="4" t="s">
        <v>41</v>
      </c>
      <c r="G13" s="4" t="s">
        <v>42</v>
      </c>
      <c r="H13" s="35" t="s">
        <v>43</v>
      </c>
      <c r="I13" s="34">
        <v>1</v>
      </c>
      <c r="J13" s="34">
        <v>2</v>
      </c>
      <c r="K13" s="34">
        <v>3</v>
      </c>
      <c r="L13" s="34">
        <v>3</v>
      </c>
      <c r="M13" s="62"/>
      <c r="N13" s="62">
        <v>7000</v>
      </c>
      <c r="O13" s="62"/>
      <c r="P13" s="58">
        <f t="shared" si="0"/>
        <v>7000</v>
      </c>
    </row>
    <row r="14" spans="1:16" s="32" customFormat="1" ht="33" customHeight="1" x14ac:dyDescent="0.25">
      <c r="A14" s="33" t="s">
        <v>146</v>
      </c>
      <c r="B14" s="36"/>
      <c r="C14" s="36"/>
      <c r="D14" s="50" t="s">
        <v>222</v>
      </c>
      <c r="E14" s="4" t="s">
        <v>40</v>
      </c>
      <c r="F14" s="4" t="s">
        <v>41</v>
      </c>
      <c r="G14" s="4" t="s">
        <v>42</v>
      </c>
      <c r="H14" s="35" t="s">
        <v>43</v>
      </c>
      <c r="I14" s="34">
        <v>1</v>
      </c>
      <c r="J14" s="34">
        <v>2</v>
      </c>
      <c r="K14" s="34">
        <v>3</v>
      </c>
      <c r="L14" s="34">
        <v>3</v>
      </c>
      <c r="M14" s="62"/>
      <c r="N14" s="62">
        <v>2000</v>
      </c>
      <c r="O14" s="62"/>
      <c r="P14" s="58">
        <f t="shared" si="0"/>
        <v>2000</v>
      </c>
    </row>
    <row r="15" spans="1:16" s="32" customFormat="1" ht="36" customHeight="1" x14ac:dyDescent="0.25">
      <c r="A15" s="33" t="s">
        <v>214</v>
      </c>
      <c r="B15" s="36"/>
      <c r="C15" s="36"/>
      <c r="D15" s="50" t="s">
        <v>222</v>
      </c>
      <c r="E15" s="4" t="s">
        <v>40</v>
      </c>
      <c r="F15" s="4" t="s">
        <v>41</v>
      </c>
      <c r="G15" s="4" t="s">
        <v>42</v>
      </c>
      <c r="H15" s="35" t="s">
        <v>43</v>
      </c>
      <c r="I15" s="34">
        <v>1</v>
      </c>
      <c r="J15" s="34">
        <v>2</v>
      </c>
      <c r="K15" s="34">
        <v>3</v>
      </c>
      <c r="L15" s="34">
        <v>3</v>
      </c>
      <c r="M15" s="62">
        <v>73000</v>
      </c>
      <c r="N15" s="62"/>
      <c r="O15" s="62"/>
      <c r="P15" s="58">
        <f t="shared" si="0"/>
        <v>73000</v>
      </c>
    </row>
    <row r="16" spans="1:16" s="32" customFormat="1" ht="33.75" customHeight="1" x14ac:dyDescent="0.25">
      <c r="A16" s="33" t="s">
        <v>146</v>
      </c>
      <c r="B16" s="36"/>
      <c r="C16" s="36"/>
      <c r="D16" s="50" t="s">
        <v>215</v>
      </c>
      <c r="E16" s="4" t="s">
        <v>40</v>
      </c>
      <c r="F16" s="4" t="s">
        <v>41</v>
      </c>
      <c r="G16" s="4" t="s">
        <v>42</v>
      </c>
      <c r="H16" s="35" t="s">
        <v>43</v>
      </c>
      <c r="I16" s="34">
        <v>1</v>
      </c>
      <c r="J16" s="34">
        <v>2</v>
      </c>
      <c r="K16" s="34">
        <v>3</v>
      </c>
      <c r="L16" s="34">
        <v>3</v>
      </c>
      <c r="M16" s="62">
        <v>4000</v>
      </c>
      <c r="N16" s="62"/>
      <c r="O16" s="62"/>
      <c r="P16" s="58">
        <f t="shared" si="0"/>
        <v>4000</v>
      </c>
    </row>
    <row r="17" spans="1:16" s="32" customFormat="1" ht="29.25" customHeight="1" x14ac:dyDescent="0.25">
      <c r="A17" s="33" t="s">
        <v>216</v>
      </c>
      <c r="B17" s="36"/>
      <c r="C17" s="36"/>
      <c r="D17" s="50" t="s">
        <v>215</v>
      </c>
      <c r="E17" s="4" t="s">
        <v>40</v>
      </c>
      <c r="F17" s="4" t="s">
        <v>41</v>
      </c>
      <c r="G17" s="4" t="s">
        <v>42</v>
      </c>
      <c r="H17" s="35" t="s">
        <v>43</v>
      </c>
      <c r="I17" s="34">
        <v>1</v>
      </c>
      <c r="J17" s="34">
        <v>2</v>
      </c>
      <c r="K17" s="34">
        <v>3</v>
      </c>
      <c r="L17" s="34">
        <v>3</v>
      </c>
      <c r="M17" s="62">
        <v>4500</v>
      </c>
      <c r="N17" s="62"/>
      <c r="O17" s="62"/>
      <c r="P17" s="58">
        <f t="shared" si="0"/>
        <v>4500</v>
      </c>
    </row>
    <row r="18" spans="1:16" s="32" customFormat="1" ht="32.25" customHeight="1" x14ac:dyDescent="0.25">
      <c r="A18" s="33" t="s">
        <v>217</v>
      </c>
      <c r="B18" s="36"/>
      <c r="C18" s="36"/>
      <c r="D18" s="50" t="s">
        <v>215</v>
      </c>
      <c r="E18" s="4" t="s">
        <v>40</v>
      </c>
      <c r="F18" s="4" t="s">
        <v>41</v>
      </c>
      <c r="G18" s="4" t="s">
        <v>42</v>
      </c>
      <c r="H18" s="35" t="s">
        <v>43</v>
      </c>
      <c r="I18" s="34">
        <v>1</v>
      </c>
      <c r="J18" s="34">
        <v>2</v>
      </c>
      <c r="K18" s="34">
        <v>3</v>
      </c>
      <c r="L18" s="34">
        <v>3</v>
      </c>
      <c r="M18" s="62">
        <v>1500</v>
      </c>
      <c r="N18" s="62"/>
      <c r="O18" s="62"/>
      <c r="P18" s="58">
        <f t="shared" si="0"/>
        <v>1500</v>
      </c>
    </row>
    <row r="19" spans="1:16" s="32" customFormat="1" ht="30" customHeight="1" x14ac:dyDescent="0.25">
      <c r="A19" s="33" t="s">
        <v>147</v>
      </c>
      <c r="B19" s="36"/>
      <c r="C19" s="36"/>
      <c r="D19" s="50" t="s">
        <v>148</v>
      </c>
      <c r="E19" s="4" t="s">
        <v>40</v>
      </c>
      <c r="F19" s="4" t="s">
        <v>41</v>
      </c>
      <c r="G19" s="4" t="s">
        <v>42</v>
      </c>
      <c r="H19" s="35" t="s">
        <v>43</v>
      </c>
      <c r="I19" s="34">
        <v>1</v>
      </c>
      <c r="J19" s="34">
        <v>2</v>
      </c>
      <c r="K19" s="34">
        <v>3</v>
      </c>
      <c r="L19" s="34">
        <v>3</v>
      </c>
      <c r="M19" s="62"/>
      <c r="N19" s="62">
        <v>18000</v>
      </c>
      <c r="O19" s="62"/>
      <c r="P19" s="58">
        <f t="shared" si="0"/>
        <v>18000</v>
      </c>
    </row>
    <row r="20" spans="1:16" s="32" customFormat="1" ht="21" customHeight="1" x14ac:dyDescent="0.25">
      <c r="A20" s="33" t="s">
        <v>149</v>
      </c>
      <c r="B20" s="36"/>
      <c r="C20" s="36"/>
      <c r="D20" s="49" t="s">
        <v>150</v>
      </c>
      <c r="E20" s="4" t="s">
        <v>40</v>
      </c>
      <c r="F20" s="4" t="s">
        <v>41</v>
      </c>
      <c r="G20" s="4" t="s">
        <v>42</v>
      </c>
      <c r="H20" s="35" t="s">
        <v>43</v>
      </c>
      <c r="I20" s="34">
        <v>1</v>
      </c>
      <c r="J20" s="34">
        <v>2</v>
      </c>
      <c r="K20" s="34">
        <v>3</v>
      </c>
      <c r="L20" s="34">
        <v>3</v>
      </c>
      <c r="M20" s="62"/>
      <c r="N20" s="62">
        <v>67635</v>
      </c>
      <c r="O20" s="62"/>
      <c r="P20" s="58">
        <f t="shared" si="0"/>
        <v>67635</v>
      </c>
    </row>
    <row r="21" spans="1:16" s="32" customFormat="1" ht="23.25" customHeight="1" thickBot="1" x14ac:dyDescent="0.3">
      <c r="A21" s="37" t="s">
        <v>218</v>
      </c>
      <c r="B21" s="38"/>
      <c r="C21" s="38"/>
      <c r="D21" s="51" t="s">
        <v>219</v>
      </c>
      <c r="E21" s="23" t="s">
        <v>40</v>
      </c>
      <c r="F21" s="23" t="s">
        <v>41</v>
      </c>
      <c r="G21" s="23" t="s">
        <v>42</v>
      </c>
      <c r="H21" s="40" t="s">
        <v>43</v>
      </c>
      <c r="I21" s="39">
        <v>1</v>
      </c>
      <c r="J21" s="39">
        <v>2</v>
      </c>
      <c r="K21" s="39">
        <v>3</v>
      </c>
      <c r="L21" s="39">
        <v>3</v>
      </c>
      <c r="M21" s="63">
        <v>350</v>
      </c>
      <c r="N21" s="63"/>
      <c r="O21" s="63"/>
      <c r="P21" s="59">
        <f t="shared" si="0"/>
        <v>350</v>
      </c>
    </row>
    <row r="22" spans="1:16" ht="18" customHeight="1" thickBot="1" x14ac:dyDescent="0.25">
      <c r="A22" s="41"/>
      <c r="B22" s="42"/>
      <c r="C22" s="43" t="s">
        <v>139</v>
      </c>
      <c r="D22" s="52"/>
      <c r="E22" s="43"/>
      <c r="F22" s="43"/>
      <c r="G22" s="43"/>
      <c r="H22" s="43"/>
      <c r="I22" s="43"/>
      <c r="J22" s="43"/>
      <c r="K22" s="43"/>
      <c r="L22" s="43"/>
      <c r="M22" s="64">
        <f>SUM(M9:M21)</f>
        <v>199900</v>
      </c>
      <c r="N22" s="64">
        <f>SUM(N9:N21)</f>
        <v>94635</v>
      </c>
      <c r="O22" s="56"/>
      <c r="P22" s="60">
        <f>SUM(M22:N22)</f>
        <v>294535</v>
      </c>
    </row>
    <row r="23" spans="1:16" x14ac:dyDescent="0.2">
      <c r="A23" s="44"/>
      <c r="B23" s="44"/>
      <c r="C23" s="45"/>
      <c r="D23" s="53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6" x14ac:dyDescent="0.2">
      <c r="J24" s="5"/>
      <c r="K24" s="6" t="s">
        <v>58</v>
      </c>
      <c r="L24" s="5"/>
      <c r="P24" s="46"/>
    </row>
    <row r="25" spans="1:16" x14ac:dyDescent="0.2">
      <c r="A25" s="5"/>
      <c r="J25" s="5"/>
      <c r="K25" s="6" t="s">
        <v>229</v>
      </c>
      <c r="L25" s="5"/>
      <c r="P25" s="46"/>
    </row>
    <row r="26" spans="1:16" x14ac:dyDescent="0.2">
      <c r="A26" s="5"/>
      <c r="K26" s="46"/>
      <c r="P26" s="46"/>
    </row>
    <row r="27" spans="1:16" x14ac:dyDescent="0.2">
      <c r="A27" s="5"/>
      <c r="K27" s="46"/>
      <c r="P27" s="46"/>
    </row>
    <row r="28" spans="1:16" x14ac:dyDescent="0.2">
      <c r="A28" s="5"/>
      <c r="K28" s="46"/>
      <c r="P28" s="46"/>
    </row>
    <row r="29" spans="1:16" x14ac:dyDescent="0.2">
      <c r="A29" s="5" t="s">
        <v>55</v>
      </c>
      <c r="K29" s="46"/>
      <c r="P29" s="46"/>
    </row>
    <row r="30" spans="1:16" ht="36.75" customHeight="1" x14ac:dyDescent="0.2">
      <c r="A30" s="316" t="s">
        <v>151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</row>
    <row r="31" spans="1:16" ht="29.25" customHeight="1" x14ac:dyDescent="0.2">
      <c r="A31" s="317" t="s">
        <v>152</v>
      </c>
      <c r="B31" s="317"/>
      <c r="C31" s="317"/>
      <c r="D31" s="317"/>
      <c r="E31" s="317"/>
      <c r="F31" s="317"/>
      <c r="G31" s="317"/>
      <c r="H31" s="317"/>
      <c r="I31" s="317"/>
      <c r="J31" s="317"/>
    </row>
    <row r="32" spans="1:16" ht="22.5" customHeight="1" x14ac:dyDescent="0.2">
      <c r="A32" s="318" t="s">
        <v>153</v>
      </c>
      <c r="B32" s="318"/>
      <c r="C32" s="318"/>
      <c r="D32" s="318"/>
      <c r="E32" s="318"/>
      <c r="F32" s="318"/>
      <c r="G32" s="318"/>
      <c r="H32" s="318"/>
      <c r="I32" s="318"/>
      <c r="J32" s="318"/>
    </row>
    <row r="35" spans="1:6" x14ac:dyDescent="0.2">
      <c r="A35" s="54" t="s">
        <v>140</v>
      </c>
      <c r="B35" s="47"/>
      <c r="C35" s="47"/>
      <c r="D35" s="319" t="s">
        <v>143</v>
      </c>
      <c r="E35" s="319"/>
      <c r="F35" s="319"/>
    </row>
    <row r="36" spans="1:6" ht="27.75" customHeight="1" x14ac:dyDescent="0.2">
      <c r="A36" s="21" t="s">
        <v>154</v>
      </c>
      <c r="B36" s="20"/>
      <c r="C36" s="20"/>
      <c r="D36" s="315" t="s">
        <v>155</v>
      </c>
      <c r="E36" s="315"/>
      <c r="F36" s="315"/>
    </row>
    <row r="37" spans="1:6" ht="24" customHeight="1" x14ac:dyDescent="0.2">
      <c r="A37" s="21" t="s">
        <v>156</v>
      </c>
      <c r="B37" s="20"/>
      <c r="C37" s="20"/>
      <c r="D37" s="315" t="s">
        <v>157</v>
      </c>
      <c r="E37" s="315"/>
      <c r="F37" s="315"/>
    </row>
    <row r="38" spans="1:6" ht="15" x14ac:dyDescent="0.25">
      <c r="A38" s="21" t="s">
        <v>158</v>
      </c>
      <c r="B38" s="20"/>
      <c r="C38" s="20"/>
      <c r="D38" s="312" t="s">
        <v>159</v>
      </c>
      <c r="E38" s="313"/>
      <c r="F38" s="314"/>
    </row>
    <row r="40" spans="1:6" x14ac:dyDescent="0.2">
      <c r="A40" s="54" t="s">
        <v>141</v>
      </c>
      <c r="B40" s="47"/>
      <c r="C40" s="47"/>
    </row>
    <row r="41" spans="1:6" x14ac:dyDescent="0.2">
      <c r="A41" s="21" t="s">
        <v>154</v>
      </c>
      <c r="B41" s="20"/>
      <c r="C41" s="20"/>
    </row>
    <row r="42" spans="1:6" x14ac:dyDescent="0.2">
      <c r="A42" s="21" t="s">
        <v>160</v>
      </c>
      <c r="B42" s="20"/>
      <c r="C42" s="20"/>
    </row>
    <row r="44" spans="1:6" x14ac:dyDescent="0.2">
      <c r="A44" s="54" t="s">
        <v>142</v>
      </c>
    </row>
    <row r="45" spans="1:6" x14ac:dyDescent="0.2">
      <c r="A45" s="21" t="s">
        <v>154</v>
      </c>
    </row>
    <row r="46" spans="1:6" x14ac:dyDescent="0.2">
      <c r="A46" s="21" t="s">
        <v>161</v>
      </c>
    </row>
    <row r="47" spans="1:6" x14ac:dyDescent="0.2">
      <c r="A47" s="21" t="s">
        <v>162</v>
      </c>
    </row>
    <row r="51" spans="5:8" ht="12.75" customHeight="1" x14ac:dyDescent="0.2">
      <c r="E51" s="48"/>
      <c r="F51" s="48"/>
      <c r="G51" s="48"/>
      <c r="H51" s="48"/>
    </row>
    <row r="52" spans="5:8" ht="29.25" customHeight="1" x14ac:dyDescent="0.2">
      <c r="E52" s="48"/>
      <c r="F52" s="48"/>
      <c r="G52" s="48"/>
      <c r="H52" s="48"/>
    </row>
    <row r="53" spans="5:8" ht="18.75" customHeight="1" x14ac:dyDescent="0.2">
      <c r="E53" s="48"/>
      <c r="F53" s="48"/>
      <c r="G53" s="48"/>
      <c r="H53" s="48"/>
    </row>
    <row r="54" spans="5:8" x14ac:dyDescent="0.2">
      <c r="E54" s="48"/>
      <c r="F54" s="48"/>
      <c r="G54" s="48"/>
      <c r="H54" s="48"/>
    </row>
    <row r="55" spans="5:8" x14ac:dyDescent="0.2">
      <c r="E55" s="48"/>
      <c r="F55" s="48"/>
      <c r="G55" s="48"/>
      <c r="H55" s="48"/>
    </row>
    <row r="56" spans="5:8" x14ac:dyDescent="0.2">
      <c r="E56" s="48"/>
      <c r="F56" s="48"/>
      <c r="G56" s="48"/>
      <c r="H56" s="48"/>
    </row>
    <row r="57" spans="5:8" x14ac:dyDescent="0.2">
      <c r="E57" s="48"/>
      <c r="F57" s="48"/>
      <c r="G57" s="48"/>
      <c r="H57" s="48"/>
    </row>
    <row r="58" spans="5:8" x14ac:dyDescent="0.2">
      <c r="E58" s="48"/>
      <c r="F58" s="48"/>
      <c r="G58" s="48"/>
      <c r="H58" s="48"/>
    </row>
    <row r="59" spans="5:8" x14ac:dyDescent="0.2">
      <c r="E59" s="48"/>
      <c r="F59" s="48"/>
      <c r="G59" s="48"/>
      <c r="H59" s="48"/>
    </row>
    <row r="60" spans="5:8" x14ac:dyDescent="0.2">
      <c r="E60" s="48"/>
      <c r="F60" s="48"/>
      <c r="G60" s="48"/>
      <c r="H60" s="48"/>
    </row>
    <row r="61" spans="5:8" x14ac:dyDescent="0.2">
      <c r="E61" s="48"/>
      <c r="F61" s="48"/>
      <c r="G61" s="48"/>
      <c r="H61" s="48"/>
    </row>
    <row r="62" spans="5:8" x14ac:dyDescent="0.2">
      <c r="E62" s="48"/>
      <c r="F62" s="48"/>
      <c r="G62" s="48"/>
      <c r="H62" s="48"/>
    </row>
    <row r="63" spans="5:8" x14ac:dyDescent="0.2">
      <c r="E63" s="48"/>
      <c r="F63" s="48"/>
      <c r="G63" s="48"/>
      <c r="H63" s="48"/>
    </row>
    <row r="64" spans="5:8" x14ac:dyDescent="0.2">
      <c r="E64" s="48"/>
      <c r="F64" s="48"/>
      <c r="G64" s="48"/>
      <c r="H64" s="48"/>
    </row>
    <row r="65" spans="5:8" x14ac:dyDescent="0.2">
      <c r="E65" s="48"/>
      <c r="F65" s="48"/>
      <c r="G65" s="48"/>
      <c r="H65" s="48"/>
    </row>
    <row r="66" spans="5:8" x14ac:dyDescent="0.2">
      <c r="E66" s="48"/>
      <c r="F66" s="48"/>
      <c r="G66" s="48"/>
      <c r="H66" s="48"/>
    </row>
    <row r="67" spans="5:8" x14ac:dyDescent="0.2">
      <c r="E67" s="48"/>
      <c r="F67" s="48"/>
      <c r="G67" s="48"/>
      <c r="H67" s="48"/>
    </row>
    <row r="68" spans="5:8" x14ac:dyDescent="0.2">
      <c r="E68" s="48"/>
      <c r="F68" s="48"/>
      <c r="G68" s="48"/>
      <c r="H68" s="48"/>
    </row>
    <row r="69" spans="5:8" x14ac:dyDescent="0.2">
      <c r="E69" s="48"/>
      <c r="F69" s="48"/>
      <c r="G69" s="48"/>
      <c r="H69" s="48"/>
    </row>
    <row r="70" spans="5:8" x14ac:dyDescent="0.2">
      <c r="E70" s="48"/>
      <c r="F70" s="48"/>
      <c r="G70" s="48"/>
      <c r="H70" s="48"/>
    </row>
    <row r="71" spans="5:8" x14ac:dyDescent="0.2">
      <c r="E71" s="48"/>
      <c r="F71" s="48"/>
      <c r="G71" s="48"/>
      <c r="H71" s="48"/>
    </row>
    <row r="72" spans="5:8" x14ac:dyDescent="0.2">
      <c r="E72" s="48"/>
      <c r="F72" s="48"/>
      <c r="G72" s="48"/>
      <c r="H72" s="48"/>
    </row>
    <row r="73" spans="5:8" x14ac:dyDescent="0.2">
      <c r="E73" s="48"/>
      <c r="F73" s="48"/>
      <c r="G73" s="48"/>
      <c r="H73" s="48"/>
    </row>
    <row r="74" spans="5:8" x14ac:dyDescent="0.2">
      <c r="E74" s="48"/>
      <c r="F74" s="48"/>
      <c r="G74" s="48"/>
      <c r="H74" s="48"/>
    </row>
    <row r="75" spans="5:8" x14ac:dyDescent="0.2">
      <c r="E75" s="48"/>
      <c r="F75" s="48"/>
      <c r="G75" s="48"/>
      <c r="H75" s="48"/>
    </row>
    <row r="76" spans="5:8" x14ac:dyDescent="0.2">
      <c r="E76" s="48"/>
      <c r="F76" s="48"/>
      <c r="G76" s="48"/>
      <c r="H76" s="48"/>
    </row>
    <row r="77" spans="5:8" x14ac:dyDescent="0.2">
      <c r="E77" s="48"/>
      <c r="F77" s="48"/>
      <c r="G77" s="48"/>
      <c r="H77" s="48"/>
    </row>
    <row r="78" spans="5:8" x14ac:dyDescent="0.2">
      <c r="E78" s="48"/>
      <c r="F78" s="48"/>
      <c r="G78" s="48"/>
      <c r="H78" s="48"/>
    </row>
    <row r="79" spans="5:8" x14ac:dyDescent="0.2">
      <c r="E79" s="48"/>
      <c r="F79" s="48"/>
      <c r="G79" s="48"/>
      <c r="H79" s="48"/>
    </row>
    <row r="80" spans="5:8" x14ac:dyDescent="0.2">
      <c r="E80" s="48"/>
      <c r="F80" s="48"/>
      <c r="G80" s="48"/>
      <c r="H80" s="48"/>
    </row>
    <row r="81" spans="5:8" x14ac:dyDescent="0.2">
      <c r="E81" s="48"/>
      <c r="F81" s="48"/>
      <c r="G81" s="48"/>
      <c r="H81" s="48"/>
    </row>
    <row r="82" spans="5:8" x14ac:dyDescent="0.2">
      <c r="E82" s="48"/>
      <c r="F82" s="48"/>
      <c r="G82" s="48"/>
      <c r="H82" s="48"/>
    </row>
  </sheetData>
  <mergeCells count="22">
    <mergeCell ref="A1:P1"/>
    <mergeCell ref="A2:P2"/>
    <mergeCell ref="A3:P3"/>
    <mergeCell ref="A5:P5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P6"/>
    <mergeCell ref="D38:F38"/>
    <mergeCell ref="D37:F37"/>
    <mergeCell ref="A30:K30"/>
    <mergeCell ref="A31:J31"/>
    <mergeCell ref="A32:J32"/>
    <mergeCell ref="D35:F35"/>
    <mergeCell ref="D36:F36"/>
  </mergeCells>
  <phoneticPr fontId="6" type="noConversion"/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workbookViewId="0">
      <selection activeCell="J21" sqref="J21"/>
    </sheetView>
  </sheetViews>
  <sheetFormatPr defaultRowHeight="15" x14ac:dyDescent="0.2"/>
  <cols>
    <col min="1" max="1" width="56" style="7" customWidth="1"/>
    <col min="2" max="2" width="14" style="7" hidden="1" customWidth="1"/>
    <col min="3" max="3" width="15.85546875" style="7" hidden="1" customWidth="1"/>
    <col min="4" max="4" width="13.42578125" style="7" hidden="1" customWidth="1"/>
    <col min="5" max="5" width="16.5703125" style="7" bestFit="1" customWidth="1"/>
    <col min="6" max="6" width="14.7109375" style="7" bestFit="1" customWidth="1"/>
    <col min="7" max="7" width="12.28515625" style="7" bestFit="1" customWidth="1"/>
    <col min="8" max="9" width="9.140625" style="7"/>
    <col min="10" max="10" width="14.7109375" style="7" bestFit="1" customWidth="1"/>
    <col min="11" max="11" width="9.140625" style="7"/>
    <col min="12" max="12" width="14" style="7" customWidth="1"/>
    <col min="13" max="13" width="13.140625" style="7" customWidth="1"/>
    <col min="14" max="14" width="12.7109375" style="7" customWidth="1"/>
    <col min="15" max="15" width="12.7109375" style="7" bestFit="1" customWidth="1"/>
    <col min="16" max="16" width="12.42578125" style="7" customWidth="1"/>
    <col min="17" max="256" width="9.140625" style="7"/>
    <col min="257" max="257" width="73.28515625" style="7" customWidth="1"/>
    <col min="258" max="258" width="14.28515625" style="7" customWidth="1"/>
    <col min="259" max="259" width="15.28515625" style="7" customWidth="1"/>
    <col min="260" max="260" width="13.42578125" style="7" customWidth="1"/>
    <col min="261" max="261" width="14.7109375" style="7" customWidth="1"/>
    <col min="262" max="262" width="11.7109375" style="7" bestFit="1" customWidth="1"/>
    <col min="263" max="265" width="9.140625" style="7"/>
    <col min="266" max="266" width="14.7109375" style="7" bestFit="1" customWidth="1"/>
    <col min="267" max="267" width="9.140625" style="7"/>
    <col min="268" max="268" width="14" style="7" customWidth="1"/>
    <col min="269" max="269" width="13.140625" style="7" customWidth="1"/>
    <col min="270" max="270" width="12.7109375" style="7" customWidth="1"/>
    <col min="271" max="271" width="12.7109375" style="7" bestFit="1" customWidth="1"/>
    <col min="272" max="272" width="12.42578125" style="7" customWidth="1"/>
    <col min="273" max="512" width="9.140625" style="7"/>
    <col min="513" max="513" width="73.28515625" style="7" customWidth="1"/>
    <col min="514" max="514" width="14.28515625" style="7" customWidth="1"/>
    <col min="515" max="515" width="15.28515625" style="7" customWidth="1"/>
    <col min="516" max="516" width="13.42578125" style="7" customWidth="1"/>
    <col min="517" max="517" width="14.7109375" style="7" customWidth="1"/>
    <col min="518" max="518" width="11.7109375" style="7" bestFit="1" customWidth="1"/>
    <col min="519" max="521" width="9.140625" style="7"/>
    <col min="522" max="522" width="14.7109375" style="7" bestFit="1" customWidth="1"/>
    <col min="523" max="523" width="9.140625" style="7"/>
    <col min="524" max="524" width="14" style="7" customWidth="1"/>
    <col min="525" max="525" width="13.140625" style="7" customWidth="1"/>
    <col min="526" max="526" width="12.7109375" style="7" customWidth="1"/>
    <col min="527" max="527" width="12.7109375" style="7" bestFit="1" customWidth="1"/>
    <col min="528" max="528" width="12.42578125" style="7" customWidth="1"/>
    <col min="529" max="768" width="9.140625" style="7"/>
    <col min="769" max="769" width="73.28515625" style="7" customWidth="1"/>
    <col min="770" max="770" width="14.28515625" style="7" customWidth="1"/>
    <col min="771" max="771" width="15.28515625" style="7" customWidth="1"/>
    <col min="772" max="772" width="13.42578125" style="7" customWidth="1"/>
    <col min="773" max="773" width="14.7109375" style="7" customWidth="1"/>
    <col min="774" max="774" width="11.7109375" style="7" bestFit="1" customWidth="1"/>
    <col min="775" max="777" width="9.140625" style="7"/>
    <col min="778" max="778" width="14.7109375" style="7" bestFit="1" customWidth="1"/>
    <col min="779" max="779" width="9.140625" style="7"/>
    <col min="780" max="780" width="14" style="7" customWidth="1"/>
    <col min="781" max="781" width="13.140625" style="7" customWidth="1"/>
    <col min="782" max="782" width="12.7109375" style="7" customWidth="1"/>
    <col min="783" max="783" width="12.7109375" style="7" bestFit="1" customWidth="1"/>
    <col min="784" max="784" width="12.42578125" style="7" customWidth="1"/>
    <col min="785" max="1024" width="9.140625" style="7"/>
    <col min="1025" max="1025" width="73.28515625" style="7" customWidth="1"/>
    <col min="1026" max="1026" width="14.28515625" style="7" customWidth="1"/>
    <col min="1027" max="1027" width="15.28515625" style="7" customWidth="1"/>
    <col min="1028" max="1028" width="13.42578125" style="7" customWidth="1"/>
    <col min="1029" max="1029" width="14.7109375" style="7" customWidth="1"/>
    <col min="1030" max="1030" width="11.7109375" style="7" bestFit="1" customWidth="1"/>
    <col min="1031" max="1033" width="9.140625" style="7"/>
    <col min="1034" max="1034" width="14.7109375" style="7" bestFit="1" customWidth="1"/>
    <col min="1035" max="1035" width="9.140625" style="7"/>
    <col min="1036" max="1036" width="14" style="7" customWidth="1"/>
    <col min="1037" max="1037" width="13.140625" style="7" customWidth="1"/>
    <col min="1038" max="1038" width="12.7109375" style="7" customWidth="1"/>
    <col min="1039" max="1039" width="12.7109375" style="7" bestFit="1" customWidth="1"/>
    <col min="1040" max="1040" width="12.42578125" style="7" customWidth="1"/>
    <col min="1041" max="1280" width="9.140625" style="7"/>
    <col min="1281" max="1281" width="73.28515625" style="7" customWidth="1"/>
    <col min="1282" max="1282" width="14.28515625" style="7" customWidth="1"/>
    <col min="1283" max="1283" width="15.28515625" style="7" customWidth="1"/>
    <col min="1284" max="1284" width="13.42578125" style="7" customWidth="1"/>
    <col min="1285" max="1285" width="14.7109375" style="7" customWidth="1"/>
    <col min="1286" max="1286" width="11.7109375" style="7" bestFit="1" customWidth="1"/>
    <col min="1287" max="1289" width="9.140625" style="7"/>
    <col min="1290" max="1290" width="14.7109375" style="7" bestFit="1" customWidth="1"/>
    <col min="1291" max="1291" width="9.140625" style="7"/>
    <col min="1292" max="1292" width="14" style="7" customWidth="1"/>
    <col min="1293" max="1293" width="13.140625" style="7" customWidth="1"/>
    <col min="1294" max="1294" width="12.7109375" style="7" customWidth="1"/>
    <col min="1295" max="1295" width="12.7109375" style="7" bestFit="1" customWidth="1"/>
    <col min="1296" max="1296" width="12.42578125" style="7" customWidth="1"/>
    <col min="1297" max="1536" width="9.140625" style="7"/>
    <col min="1537" max="1537" width="73.28515625" style="7" customWidth="1"/>
    <col min="1538" max="1538" width="14.28515625" style="7" customWidth="1"/>
    <col min="1539" max="1539" width="15.28515625" style="7" customWidth="1"/>
    <col min="1540" max="1540" width="13.42578125" style="7" customWidth="1"/>
    <col min="1541" max="1541" width="14.7109375" style="7" customWidth="1"/>
    <col min="1542" max="1542" width="11.7109375" style="7" bestFit="1" customWidth="1"/>
    <col min="1543" max="1545" width="9.140625" style="7"/>
    <col min="1546" max="1546" width="14.7109375" style="7" bestFit="1" customWidth="1"/>
    <col min="1547" max="1547" width="9.140625" style="7"/>
    <col min="1548" max="1548" width="14" style="7" customWidth="1"/>
    <col min="1549" max="1549" width="13.140625" style="7" customWidth="1"/>
    <col min="1550" max="1550" width="12.7109375" style="7" customWidth="1"/>
    <col min="1551" max="1551" width="12.7109375" style="7" bestFit="1" customWidth="1"/>
    <col min="1552" max="1552" width="12.42578125" style="7" customWidth="1"/>
    <col min="1553" max="1792" width="9.140625" style="7"/>
    <col min="1793" max="1793" width="73.28515625" style="7" customWidth="1"/>
    <col min="1794" max="1794" width="14.28515625" style="7" customWidth="1"/>
    <col min="1795" max="1795" width="15.28515625" style="7" customWidth="1"/>
    <col min="1796" max="1796" width="13.42578125" style="7" customWidth="1"/>
    <col min="1797" max="1797" width="14.7109375" style="7" customWidth="1"/>
    <col min="1798" max="1798" width="11.7109375" style="7" bestFit="1" customWidth="1"/>
    <col min="1799" max="1801" width="9.140625" style="7"/>
    <col min="1802" max="1802" width="14.7109375" style="7" bestFit="1" customWidth="1"/>
    <col min="1803" max="1803" width="9.140625" style="7"/>
    <col min="1804" max="1804" width="14" style="7" customWidth="1"/>
    <col min="1805" max="1805" width="13.140625" style="7" customWidth="1"/>
    <col min="1806" max="1806" width="12.7109375" style="7" customWidth="1"/>
    <col min="1807" max="1807" width="12.7109375" style="7" bestFit="1" customWidth="1"/>
    <col min="1808" max="1808" width="12.42578125" style="7" customWidth="1"/>
    <col min="1809" max="2048" width="9.140625" style="7"/>
    <col min="2049" max="2049" width="73.28515625" style="7" customWidth="1"/>
    <col min="2050" max="2050" width="14.28515625" style="7" customWidth="1"/>
    <col min="2051" max="2051" width="15.28515625" style="7" customWidth="1"/>
    <col min="2052" max="2052" width="13.42578125" style="7" customWidth="1"/>
    <col min="2053" max="2053" width="14.7109375" style="7" customWidth="1"/>
    <col min="2054" max="2054" width="11.7109375" style="7" bestFit="1" customWidth="1"/>
    <col min="2055" max="2057" width="9.140625" style="7"/>
    <col min="2058" max="2058" width="14.7109375" style="7" bestFit="1" customWidth="1"/>
    <col min="2059" max="2059" width="9.140625" style="7"/>
    <col min="2060" max="2060" width="14" style="7" customWidth="1"/>
    <col min="2061" max="2061" width="13.140625" style="7" customWidth="1"/>
    <col min="2062" max="2062" width="12.7109375" style="7" customWidth="1"/>
    <col min="2063" max="2063" width="12.7109375" style="7" bestFit="1" customWidth="1"/>
    <col min="2064" max="2064" width="12.42578125" style="7" customWidth="1"/>
    <col min="2065" max="2304" width="9.140625" style="7"/>
    <col min="2305" max="2305" width="73.28515625" style="7" customWidth="1"/>
    <col min="2306" max="2306" width="14.28515625" style="7" customWidth="1"/>
    <col min="2307" max="2307" width="15.28515625" style="7" customWidth="1"/>
    <col min="2308" max="2308" width="13.42578125" style="7" customWidth="1"/>
    <col min="2309" max="2309" width="14.7109375" style="7" customWidth="1"/>
    <col min="2310" max="2310" width="11.7109375" style="7" bestFit="1" customWidth="1"/>
    <col min="2311" max="2313" width="9.140625" style="7"/>
    <col min="2314" max="2314" width="14.7109375" style="7" bestFit="1" customWidth="1"/>
    <col min="2315" max="2315" width="9.140625" style="7"/>
    <col min="2316" max="2316" width="14" style="7" customWidth="1"/>
    <col min="2317" max="2317" width="13.140625" style="7" customWidth="1"/>
    <col min="2318" max="2318" width="12.7109375" style="7" customWidth="1"/>
    <col min="2319" max="2319" width="12.7109375" style="7" bestFit="1" customWidth="1"/>
    <col min="2320" max="2320" width="12.42578125" style="7" customWidth="1"/>
    <col min="2321" max="2560" width="9.140625" style="7"/>
    <col min="2561" max="2561" width="73.28515625" style="7" customWidth="1"/>
    <col min="2562" max="2562" width="14.28515625" style="7" customWidth="1"/>
    <col min="2563" max="2563" width="15.28515625" style="7" customWidth="1"/>
    <col min="2564" max="2564" width="13.42578125" style="7" customWidth="1"/>
    <col min="2565" max="2565" width="14.7109375" style="7" customWidth="1"/>
    <col min="2566" max="2566" width="11.7109375" style="7" bestFit="1" customWidth="1"/>
    <col min="2567" max="2569" width="9.140625" style="7"/>
    <col min="2570" max="2570" width="14.7109375" style="7" bestFit="1" customWidth="1"/>
    <col min="2571" max="2571" width="9.140625" style="7"/>
    <col min="2572" max="2572" width="14" style="7" customWidth="1"/>
    <col min="2573" max="2573" width="13.140625" style="7" customWidth="1"/>
    <col min="2574" max="2574" width="12.7109375" style="7" customWidth="1"/>
    <col min="2575" max="2575" width="12.7109375" style="7" bestFit="1" customWidth="1"/>
    <col min="2576" max="2576" width="12.42578125" style="7" customWidth="1"/>
    <col min="2577" max="2816" width="9.140625" style="7"/>
    <col min="2817" max="2817" width="73.28515625" style="7" customWidth="1"/>
    <col min="2818" max="2818" width="14.28515625" style="7" customWidth="1"/>
    <col min="2819" max="2819" width="15.28515625" style="7" customWidth="1"/>
    <col min="2820" max="2820" width="13.42578125" style="7" customWidth="1"/>
    <col min="2821" max="2821" width="14.7109375" style="7" customWidth="1"/>
    <col min="2822" max="2822" width="11.7109375" style="7" bestFit="1" customWidth="1"/>
    <col min="2823" max="2825" width="9.140625" style="7"/>
    <col min="2826" max="2826" width="14.7109375" style="7" bestFit="1" customWidth="1"/>
    <col min="2827" max="2827" width="9.140625" style="7"/>
    <col min="2828" max="2828" width="14" style="7" customWidth="1"/>
    <col min="2829" max="2829" width="13.140625" style="7" customWidth="1"/>
    <col min="2830" max="2830" width="12.7109375" style="7" customWidth="1"/>
    <col min="2831" max="2831" width="12.7109375" style="7" bestFit="1" customWidth="1"/>
    <col min="2832" max="2832" width="12.42578125" style="7" customWidth="1"/>
    <col min="2833" max="3072" width="9.140625" style="7"/>
    <col min="3073" max="3073" width="73.28515625" style="7" customWidth="1"/>
    <col min="3074" max="3074" width="14.28515625" style="7" customWidth="1"/>
    <col min="3075" max="3075" width="15.28515625" style="7" customWidth="1"/>
    <col min="3076" max="3076" width="13.42578125" style="7" customWidth="1"/>
    <col min="3077" max="3077" width="14.7109375" style="7" customWidth="1"/>
    <col min="3078" max="3078" width="11.7109375" style="7" bestFit="1" customWidth="1"/>
    <col min="3079" max="3081" width="9.140625" style="7"/>
    <col min="3082" max="3082" width="14.7109375" style="7" bestFit="1" customWidth="1"/>
    <col min="3083" max="3083" width="9.140625" style="7"/>
    <col min="3084" max="3084" width="14" style="7" customWidth="1"/>
    <col min="3085" max="3085" width="13.140625" style="7" customWidth="1"/>
    <col min="3086" max="3086" width="12.7109375" style="7" customWidth="1"/>
    <col min="3087" max="3087" width="12.7109375" style="7" bestFit="1" customWidth="1"/>
    <col min="3088" max="3088" width="12.42578125" style="7" customWidth="1"/>
    <col min="3089" max="3328" width="9.140625" style="7"/>
    <col min="3329" max="3329" width="73.28515625" style="7" customWidth="1"/>
    <col min="3330" max="3330" width="14.28515625" style="7" customWidth="1"/>
    <col min="3331" max="3331" width="15.28515625" style="7" customWidth="1"/>
    <col min="3332" max="3332" width="13.42578125" style="7" customWidth="1"/>
    <col min="3333" max="3333" width="14.7109375" style="7" customWidth="1"/>
    <col min="3334" max="3334" width="11.7109375" style="7" bestFit="1" customWidth="1"/>
    <col min="3335" max="3337" width="9.140625" style="7"/>
    <col min="3338" max="3338" width="14.7109375" style="7" bestFit="1" customWidth="1"/>
    <col min="3339" max="3339" width="9.140625" style="7"/>
    <col min="3340" max="3340" width="14" style="7" customWidth="1"/>
    <col min="3341" max="3341" width="13.140625" style="7" customWidth="1"/>
    <col min="3342" max="3342" width="12.7109375" style="7" customWidth="1"/>
    <col min="3343" max="3343" width="12.7109375" style="7" bestFit="1" customWidth="1"/>
    <col min="3344" max="3344" width="12.42578125" style="7" customWidth="1"/>
    <col min="3345" max="3584" width="9.140625" style="7"/>
    <col min="3585" max="3585" width="73.28515625" style="7" customWidth="1"/>
    <col min="3586" max="3586" width="14.28515625" style="7" customWidth="1"/>
    <col min="3587" max="3587" width="15.28515625" style="7" customWidth="1"/>
    <col min="3588" max="3588" width="13.42578125" style="7" customWidth="1"/>
    <col min="3589" max="3589" width="14.7109375" style="7" customWidth="1"/>
    <col min="3590" max="3590" width="11.7109375" style="7" bestFit="1" customWidth="1"/>
    <col min="3591" max="3593" width="9.140625" style="7"/>
    <col min="3594" max="3594" width="14.7109375" style="7" bestFit="1" customWidth="1"/>
    <col min="3595" max="3595" width="9.140625" style="7"/>
    <col min="3596" max="3596" width="14" style="7" customWidth="1"/>
    <col min="3597" max="3597" width="13.140625" style="7" customWidth="1"/>
    <col min="3598" max="3598" width="12.7109375" style="7" customWidth="1"/>
    <col min="3599" max="3599" width="12.7109375" style="7" bestFit="1" customWidth="1"/>
    <col min="3600" max="3600" width="12.42578125" style="7" customWidth="1"/>
    <col min="3601" max="3840" width="9.140625" style="7"/>
    <col min="3841" max="3841" width="73.28515625" style="7" customWidth="1"/>
    <col min="3842" max="3842" width="14.28515625" style="7" customWidth="1"/>
    <col min="3843" max="3843" width="15.28515625" style="7" customWidth="1"/>
    <col min="3844" max="3844" width="13.42578125" style="7" customWidth="1"/>
    <col min="3845" max="3845" width="14.7109375" style="7" customWidth="1"/>
    <col min="3846" max="3846" width="11.7109375" style="7" bestFit="1" customWidth="1"/>
    <col min="3847" max="3849" width="9.140625" style="7"/>
    <col min="3850" max="3850" width="14.7109375" style="7" bestFit="1" customWidth="1"/>
    <col min="3851" max="3851" width="9.140625" style="7"/>
    <col min="3852" max="3852" width="14" style="7" customWidth="1"/>
    <col min="3853" max="3853" width="13.140625" style="7" customWidth="1"/>
    <col min="3854" max="3854" width="12.7109375" style="7" customWidth="1"/>
    <col min="3855" max="3855" width="12.7109375" style="7" bestFit="1" customWidth="1"/>
    <col min="3856" max="3856" width="12.42578125" style="7" customWidth="1"/>
    <col min="3857" max="4096" width="9.140625" style="7"/>
    <col min="4097" max="4097" width="73.28515625" style="7" customWidth="1"/>
    <col min="4098" max="4098" width="14.28515625" style="7" customWidth="1"/>
    <col min="4099" max="4099" width="15.28515625" style="7" customWidth="1"/>
    <col min="4100" max="4100" width="13.42578125" style="7" customWidth="1"/>
    <col min="4101" max="4101" width="14.7109375" style="7" customWidth="1"/>
    <col min="4102" max="4102" width="11.7109375" style="7" bestFit="1" customWidth="1"/>
    <col min="4103" max="4105" width="9.140625" style="7"/>
    <col min="4106" max="4106" width="14.7109375" style="7" bestFit="1" customWidth="1"/>
    <col min="4107" max="4107" width="9.140625" style="7"/>
    <col min="4108" max="4108" width="14" style="7" customWidth="1"/>
    <col min="4109" max="4109" width="13.140625" style="7" customWidth="1"/>
    <col min="4110" max="4110" width="12.7109375" style="7" customWidth="1"/>
    <col min="4111" max="4111" width="12.7109375" style="7" bestFit="1" customWidth="1"/>
    <col min="4112" max="4112" width="12.42578125" style="7" customWidth="1"/>
    <col min="4113" max="4352" width="9.140625" style="7"/>
    <col min="4353" max="4353" width="73.28515625" style="7" customWidth="1"/>
    <col min="4354" max="4354" width="14.28515625" style="7" customWidth="1"/>
    <col min="4355" max="4355" width="15.28515625" style="7" customWidth="1"/>
    <col min="4356" max="4356" width="13.42578125" style="7" customWidth="1"/>
    <col min="4357" max="4357" width="14.7109375" style="7" customWidth="1"/>
    <col min="4358" max="4358" width="11.7109375" style="7" bestFit="1" customWidth="1"/>
    <col min="4359" max="4361" width="9.140625" style="7"/>
    <col min="4362" max="4362" width="14.7109375" style="7" bestFit="1" customWidth="1"/>
    <col min="4363" max="4363" width="9.140625" style="7"/>
    <col min="4364" max="4364" width="14" style="7" customWidth="1"/>
    <col min="4365" max="4365" width="13.140625" style="7" customWidth="1"/>
    <col min="4366" max="4366" width="12.7109375" style="7" customWidth="1"/>
    <col min="4367" max="4367" width="12.7109375" style="7" bestFit="1" customWidth="1"/>
    <col min="4368" max="4368" width="12.42578125" style="7" customWidth="1"/>
    <col min="4369" max="4608" width="9.140625" style="7"/>
    <col min="4609" max="4609" width="73.28515625" style="7" customWidth="1"/>
    <col min="4610" max="4610" width="14.28515625" style="7" customWidth="1"/>
    <col min="4611" max="4611" width="15.28515625" style="7" customWidth="1"/>
    <col min="4612" max="4612" width="13.42578125" style="7" customWidth="1"/>
    <col min="4613" max="4613" width="14.7109375" style="7" customWidth="1"/>
    <col min="4614" max="4614" width="11.7109375" style="7" bestFit="1" customWidth="1"/>
    <col min="4615" max="4617" width="9.140625" style="7"/>
    <col min="4618" max="4618" width="14.7109375" style="7" bestFit="1" customWidth="1"/>
    <col min="4619" max="4619" width="9.140625" style="7"/>
    <col min="4620" max="4620" width="14" style="7" customWidth="1"/>
    <col min="4621" max="4621" width="13.140625" style="7" customWidth="1"/>
    <col min="4622" max="4622" width="12.7109375" style="7" customWidth="1"/>
    <col min="4623" max="4623" width="12.7109375" style="7" bestFit="1" customWidth="1"/>
    <col min="4624" max="4624" width="12.42578125" style="7" customWidth="1"/>
    <col min="4625" max="4864" width="9.140625" style="7"/>
    <col min="4865" max="4865" width="73.28515625" style="7" customWidth="1"/>
    <col min="4866" max="4866" width="14.28515625" style="7" customWidth="1"/>
    <col min="4867" max="4867" width="15.28515625" style="7" customWidth="1"/>
    <col min="4868" max="4868" width="13.42578125" style="7" customWidth="1"/>
    <col min="4869" max="4869" width="14.7109375" style="7" customWidth="1"/>
    <col min="4870" max="4870" width="11.7109375" style="7" bestFit="1" customWidth="1"/>
    <col min="4871" max="4873" width="9.140625" style="7"/>
    <col min="4874" max="4874" width="14.7109375" style="7" bestFit="1" customWidth="1"/>
    <col min="4875" max="4875" width="9.140625" style="7"/>
    <col min="4876" max="4876" width="14" style="7" customWidth="1"/>
    <col min="4877" max="4877" width="13.140625" style="7" customWidth="1"/>
    <col min="4878" max="4878" width="12.7109375" style="7" customWidth="1"/>
    <col min="4879" max="4879" width="12.7109375" style="7" bestFit="1" customWidth="1"/>
    <col min="4880" max="4880" width="12.42578125" style="7" customWidth="1"/>
    <col min="4881" max="5120" width="9.140625" style="7"/>
    <col min="5121" max="5121" width="73.28515625" style="7" customWidth="1"/>
    <col min="5122" max="5122" width="14.28515625" style="7" customWidth="1"/>
    <col min="5123" max="5123" width="15.28515625" style="7" customWidth="1"/>
    <col min="5124" max="5124" width="13.42578125" style="7" customWidth="1"/>
    <col min="5125" max="5125" width="14.7109375" style="7" customWidth="1"/>
    <col min="5126" max="5126" width="11.7109375" style="7" bestFit="1" customWidth="1"/>
    <col min="5127" max="5129" width="9.140625" style="7"/>
    <col min="5130" max="5130" width="14.7109375" style="7" bestFit="1" customWidth="1"/>
    <col min="5131" max="5131" width="9.140625" style="7"/>
    <col min="5132" max="5132" width="14" style="7" customWidth="1"/>
    <col min="5133" max="5133" width="13.140625" style="7" customWidth="1"/>
    <col min="5134" max="5134" width="12.7109375" style="7" customWidth="1"/>
    <col min="5135" max="5135" width="12.7109375" style="7" bestFit="1" customWidth="1"/>
    <col min="5136" max="5136" width="12.42578125" style="7" customWidth="1"/>
    <col min="5137" max="5376" width="9.140625" style="7"/>
    <col min="5377" max="5377" width="73.28515625" style="7" customWidth="1"/>
    <col min="5378" max="5378" width="14.28515625" style="7" customWidth="1"/>
    <col min="5379" max="5379" width="15.28515625" style="7" customWidth="1"/>
    <col min="5380" max="5380" width="13.42578125" style="7" customWidth="1"/>
    <col min="5381" max="5381" width="14.7109375" style="7" customWidth="1"/>
    <col min="5382" max="5382" width="11.7109375" style="7" bestFit="1" customWidth="1"/>
    <col min="5383" max="5385" width="9.140625" style="7"/>
    <col min="5386" max="5386" width="14.7109375" style="7" bestFit="1" customWidth="1"/>
    <col min="5387" max="5387" width="9.140625" style="7"/>
    <col min="5388" max="5388" width="14" style="7" customWidth="1"/>
    <col min="5389" max="5389" width="13.140625" style="7" customWidth="1"/>
    <col min="5390" max="5390" width="12.7109375" style="7" customWidth="1"/>
    <col min="5391" max="5391" width="12.7109375" style="7" bestFit="1" customWidth="1"/>
    <col min="5392" max="5392" width="12.42578125" style="7" customWidth="1"/>
    <col min="5393" max="5632" width="9.140625" style="7"/>
    <col min="5633" max="5633" width="73.28515625" style="7" customWidth="1"/>
    <col min="5634" max="5634" width="14.28515625" style="7" customWidth="1"/>
    <col min="5635" max="5635" width="15.28515625" style="7" customWidth="1"/>
    <col min="5636" max="5636" width="13.42578125" style="7" customWidth="1"/>
    <col min="5637" max="5637" width="14.7109375" style="7" customWidth="1"/>
    <col min="5638" max="5638" width="11.7109375" style="7" bestFit="1" customWidth="1"/>
    <col min="5639" max="5641" width="9.140625" style="7"/>
    <col min="5642" max="5642" width="14.7109375" style="7" bestFit="1" customWidth="1"/>
    <col min="5643" max="5643" width="9.140625" style="7"/>
    <col min="5644" max="5644" width="14" style="7" customWidth="1"/>
    <col min="5645" max="5645" width="13.140625" style="7" customWidth="1"/>
    <col min="5646" max="5646" width="12.7109375" style="7" customWidth="1"/>
    <col min="5647" max="5647" width="12.7109375" style="7" bestFit="1" customWidth="1"/>
    <col min="5648" max="5648" width="12.42578125" style="7" customWidth="1"/>
    <col min="5649" max="5888" width="9.140625" style="7"/>
    <col min="5889" max="5889" width="73.28515625" style="7" customWidth="1"/>
    <col min="5890" max="5890" width="14.28515625" style="7" customWidth="1"/>
    <col min="5891" max="5891" width="15.28515625" style="7" customWidth="1"/>
    <col min="5892" max="5892" width="13.42578125" style="7" customWidth="1"/>
    <col min="5893" max="5893" width="14.7109375" style="7" customWidth="1"/>
    <col min="5894" max="5894" width="11.7109375" style="7" bestFit="1" customWidth="1"/>
    <col min="5895" max="5897" width="9.140625" style="7"/>
    <col min="5898" max="5898" width="14.7109375" style="7" bestFit="1" customWidth="1"/>
    <col min="5899" max="5899" width="9.140625" style="7"/>
    <col min="5900" max="5900" width="14" style="7" customWidth="1"/>
    <col min="5901" max="5901" width="13.140625" style="7" customWidth="1"/>
    <col min="5902" max="5902" width="12.7109375" style="7" customWidth="1"/>
    <col min="5903" max="5903" width="12.7109375" style="7" bestFit="1" customWidth="1"/>
    <col min="5904" max="5904" width="12.42578125" style="7" customWidth="1"/>
    <col min="5905" max="6144" width="9.140625" style="7"/>
    <col min="6145" max="6145" width="73.28515625" style="7" customWidth="1"/>
    <col min="6146" max="6146" width="14.28515625" style="7" customWidth="1"/>
    <col min="6147" max="6147" width="15.28515625" style="7" customWidth="1"/>
    <col min="6148" max="6148" width="13.42578125" style="7" customWidth="1"/>
    <col min="6149" max="6149" width="14.7109375" style="7" customWidth="1"/>
    <col min="6150" max="6150" width="11.7109375" style="7" bestFit="1" customWidth="1"/>
    <col min="6151" max="6153" width="9.140625" style="7"/>
    <col min="6154" max="6154" width="14.7109375" style="7" bestFit="1" customWidth="1"/>
    <col min="6155" max="6155" width="9.140625" style="7"/>
    <col min="6156" max="6156" width="14" style="7" customWidth="1"/>
    <col min="6157" max="6157" width="13.140625" style="7" customWidth="1"/>
    <col min="6158" max="6158" width="12.7109375" style="7" customWidth="1"/>
    <col min="6159" max="6159" width="12.7109375" style="7" bestFit="1" customWidth="1"/>
    <col min="6160" max="6160" width="12.42578125" style="7" customWidth="1"/>
    <col min="6161" max="6400" width="9.140625" style="7"/>
    <col min="6401" max="6401" width="73.28515625" style="7" customWidth="1"/>
    <col min="6402" max="6402" width="14.28515625" style="7" customWidth="1"/>
    <col min="6403" max="6403" width="15.28515625" style="7" customWidth="1"/>
    <col min="6404" max="6404" width="13.42578125" style="7" customWidth="1"/>
    <col min="6405" max="6405" width="14.7109375" style="7" customWidth="1"/>
    <col min="6406" max="6406" width="11.7109375" style="7" bestFit="1" customWidth="1"/>
    <col min="6407" max="6409" width="9.140625" style="7"/>
    <col min="6410" max="6410" width="14.7109375" style="7" bestFit="1" customWidth="1"/>
    <col min="6411" max="6411" width="9.140625" style="7"/>
    <col min="6412" max="6412" width="14" style="7" customWidth="1"/>
    <col min="6413" max="6413" width="13.140625" style="7" customWidth="1"/>
    <col min="6414" max="6414" width="12.7109375" style="7" customWidth="1"/>
    <col min="6415" max="6415" width="12.7109375" style="7" bestFit="1" customWidth="1"/>
    <col min="6416" max="6416" width="12.42578125" style="7" customWidth="1"/>
    <col min="6417" max="6656" width="9.140625" style="7"/>
    <col min="6657" max="6657" width="73.28515625" style="7" customWidth="1"/>
    <col min="6658" max="6658" width="14.28515625" style="7" customWidth="1"/>
    <col min="6659" max="6659" width="15.28515625" style="7" customWidth="1"/>
    <col min="6660" max="6660" width="13.42578125" style="7" customWidth="1"/>
    <col min="6661" max="6661" width="14.7109375" style="7" customWidth="1"/>
    <col min="6662" max="6662" width="11.7109375" style="7" bestFit="1" customWidth="1"/>
    <col min="6663" max="6665" width="9.140625" style="7"/>
    <col min="6666" max="6666" width="14.7109375" style="7" bestFit="1" customWidth="1"/>
    <col min="6667" max="6667" width="9.140625" style="7"/>
    <col min="6668" max="6668" width="14" style="7" customWidth="1"/>
    <col min="6669" max="6669" width="13.140625" style="7" customWidth="1"/>
    <col min="6670" max="6670" width="12.7109375" style="7" customWidth="1"/>
    <col min="6671" max="6671" width="12.7109375" style="7" bestFit="1" customWidth="1"/>
    <col min="6672" max="6672" width="12.42578125" style="7" customWidth="1"/>
    <col min="6673" max="6912" width="9.140625" style="7"/>
    <col min="6913" max="6913" width="73.28515625" style="7" customWidth="1"/>
    <col min="6914" max="6914" width="14.28515625" style="7" customWidth="1"/>
    <col min="6915" max="6915" width="15.28515625" style="7" customWidth="1"/>
    <col min="6916" max="6916" width="13.42578125" style="7" customWidth="1"/>
    <col min="6917" max="6917" width="14.7109375" style="7" customWidth="1"/>
    <col min="6918" max="6918" width="11.7109375" style="7" bestFit="1" customWidth="1"/>
    <col min="6919" max="6921" width="9.140625" style="7"/>
    <col min="6922" max="6922" width="14.7109375" style="7" bestFit="1" customWidth="1"/>
    <col min="6923" max="6923" width="9.140625" style="7"/>
    <col min="6924" max="6924" width="14" style="7" customWidth="1"/>
    <col min="6925" max="6925" width="13.140625" style="7" customWidth="1"/>
    <col min="6926" max="6926" width="12.7109375" style="7" customWidth="1"/>
    <col min="6927" max="6927" width="12.7109375" style="7" bestFit="1" customWidth="1"/>
    <col min="6928" max="6928" width="12.42578125" style="7" customWidth="1"/>
    <col min="6929" max="7168" width="9.140625" style="7"/>
    <col min="7169" max="7169" width="73.28515625" style="7" customWidth="1"/>
    <col min="7170" max="7170" width="14.28515625" style="7" customWidth="1"/>
    <col min="7171" max="7171" width="15.28515625" style="7" customWidth="1"/>
    <col min="7172" max="7172" width="13.42578125" style="7" customWidth="1"/>
    <col min="7173" max="7173" width="14.7109375" style="7" customWidth="1"/>
    <col min="7174" max="7174" width="11.7109375" style="7" bestFit="1" customWidth="1"/>
    <col min="7175" max="7177" width="9.140625" style="7"/>
    <col min="7178" max="7178" width="14.7109375" style="7" bestFit="1" customWidth="1"/>
    <col min="7179" max="7179" width="9.140625" style="7"/>
    <col min="7180" max="7180" width="14" style="7" customWidth="1"/>
    <col min="7181" max="7181" width="13.140625" style="7" customWidth="1"/>
    <col min="7182" max="7182" width="12.7109375" style="7" customWidth="1"/>
    <col min="7183" max="7183" width="12.7109375" style="7" bestFit="1" customWidth="1"/>
    <col min="7184" max="7184" width="12.42578125" style="7" customWidth="1"/>
    <col min="7185" max="7424" width="9.140625" style="7"/>
    <col min="7425" max="7425" width="73.28515625" style="7" customWidth="1"/>
    <col min="7426" max="7426" width="14.28515625" style="7" customWidth="1"/>
    <col min="7427" max="7427" width="15.28515625" style="7" customWidth="1"/>
    <col min="7428" max="7428" width="13.42578125" style="7" customWidth="1"/>
    <col min="7429" max="7429" width="14.7109375" style="7" customWidth="1"/>
    <col min="7430" max="7430" width="11.7109375" style="7" bestFit="1" customWidth="1"/>
    <col min="7431" max="7433" width="9.140625" style="7"/>
    <col min="7434" max="7434" width="14.7109375" style="7" bestFit="1" customWidth="1"/>
    <col min="7435" max="7435" width="9.140625" style="7"/>
    <col min="7436" max="7436" width="14" style="7" customWidth="1"/>
    <col min="7437" max="7437" width="13.140625" style="7" customWidth="1"/>
    <col min="7438" max="7438" width="12.7109375" style="7" customWidth="1"/>
    <col min="7439" max="7439" width="12.7109375" style="7" bestFit="1" customWidth="1"/>
    <col min="7440" max="7440" width="12.42578125" style="7" customWidth="1"/>
    <col min="7441" max="7680" width="9.140625" style="7"/>
    <col min="7681" max="7681" width="73.28515625" style="7" customWidth="1"/>
    <col min="7682" max="7682" width="14.28515625" style="7" customWidth="1"/>
    <col min="7683" max="7683" width="15.28515625" style="7" customWidth="1"/>
    <col min="7684" max="7684" width="13.42578125" style="7" customWidth="1"/>
    <col min="7685" max="7685" width="14.7109375" style="7" customWidth="1"/>
    <col min="7686" max="7686" width="11.7109375" style="7" bestFit="1" customWidth="1"/>
    <col min="7687" max="7689" width="9.140625" style="7"/>
    <col min="7690" max="7690" width="14.7109375" style="7" bestFit="1" customWidth="1"/>
    <col min="7691" max="7691" width="9.140625" style="7"/>
    <col min="7692" max="7692" width="14" style="7" customWidth="1"/>
    <col min="7693" max="7693" width="13.140625" style="7" customWidth="1"/>
    <col min="7694" max="7694" width="12.7109375" style="7" customWidth="1"/>
    <col min="7695" max="7695" width="12.7109375" style="7" bestFit="1" customWidth="1"/>
    <col min="7696" max="7696" width="12.42578125" style="7" customWidth="1"/>
    <col min="7697" max="7936" width="9.140625" style="7"/>
    <col min="7937" max="7937" width="73.28515625" style="7" customWidth="1"/>
    <col min="7938" max="7938" width="14.28515625" style="7" customWidth="1"/>
    <col min="7939" max="7939" width="15.28515625" style="7" customWidth="1"/>
    <col min="7940" max="7940" width="13.42578125" style="7" customWidth="1"/>
    <col min="7941" max="7941" width="14.7109375" style="7" customWidth="1"/>
    <col min="7942" max="7942" width="11.7109375" style="7" bestFit="1" customWidth="1"/>
    <col min="7943" max="7945" width="9.140625" style="7"/>
    <col min="7946" max="7946" width="14.7109375" style="7" bestFit="1" customWidth="1"/>
    <col min="7947" max="7947" width="9.140625" style="7"/>
    <col min="7948" max="7948" width="14" style="7" customWidth="1"/>
    <col min="7949" max="7949" width="13.140625" style="7" customWidth="1"/>
    <col min="7950" max="7950" width="12.7109375" style="7" customWidth="1"/>
    <col min="7951" max="7951" width="12.7109375" style="7" bestFit="1" customWidth="1"/>
    <col min="7952" max="7952" width="12.42578125" style="7" customWidth="1"/>
    <col min="7953" max="8192" width="9.140625" style="7"/>
    <col min="8193" max="8193" width="73.28515625" style="7" customWidth="1"/>
    <col min="8194" max="8194" width="14.28515625" style="7" customWidth="1"/>
    <col min="8195" max="8195" width="15.28515625" style="7" customWidth="1"/>
    <col min="8196" max="8196" width="13.42578125" style="7" customWidth="1"/>
    <col min="8197" max="8197" width="14.7109375" style="7" customWidth="1"/>
    <col min="8198" max="8198" width="11.7109375" style="7" bestFit="1" customWidth="1"/>
    <col min="8199" max="8201" width="9.140625" style="7"/>
    <col min="8202" max="8202" width="14.7109375" style="7" bestFit="1" customWidth="1"/>
    <col min="8203" max="8203" width="9.140625" style="7"/>
    <col min="8204" max="8204" width="14" style="7" customWidth="1"/>
    <col min="8205" max="8205" width="13.140625" style="7" customWidth="1"/>
    <col min="8206" max="8206" width="12.7109375" style="7" customWidth="1"/>
    <col min="8207" max="8207" width="12.7109375" style="7" bestFit="1" customWidth="1"/>
    <col min="8208" max="8208" width="12.42578125" style="7" customWidth="1"/>
    <col min="8209" max="8448" width="9.140625" style="7"/>
    <col min="8449" max="8449" width="73.28515625" style="7" customWidth="1"/>
    <col min="8450" max="8450" width="14.28515625" style="7" customWidth="1"/>
    <col min="8451" max="8451" width="15.28515625" style="7" customWidth="1"/>
    <col min="8452" max="8452" width="13.42578125" style="7" customWidth="1"/>
    <col min="8453" max="8453" width="14.7109375" style="7" customWidth="1"/>
    <col min="8454" max="8454" width="11.7109375" style="7" bestFit="1" customWidth="1"/>
    <col min="8455" max="8457" width="9.140625" style="7"/>
    <col min="8458" max="8458" width="14.7109375" style="7" bestFit="1" customWidth="1"/>
    <col min="8459" max="8459" width="9.140625" style="7"/>
    <col min="8460" max="8460" width="14" style="7" customWidth="1"/>
    <col min="8461" max="8461" width="13.140625" style="7" customWidth="1"/>
    <col min="8462" max="8462" width="12.7109375" style="7" customWidth="1"/>
    <col min="8463" max="8463" width="12.7109375" style="7" bestFit="1" customWidth="1"/>
    <col min="8464" max="8464" width="12.42578125" style="7" customWidth="1"/>
    <col min="8465" max="8704" width="9.140625" style="7"/>
    <col min="8705" max="8705" width="73.28515625" style="7" customWidth="1"/>
    <col min="8706" max="8706" width="14.28515625" style="7" customWidth="1"/>
    <col min="8707" max="8707" width="15.28515625" style="7" customWidth="1"/>
    <col min="8708" max="8708" width="13.42578125" style="7" customWidth="1"/>
    <col min="8709" max="8709" width="14.7109375" style="7" customWidth="1"/>
    <col min="8710" max="8710" width="11.7109375" style="7" bestFit="1" customWidth="1"/>
    <col min="8711" max="8713" width="9.140625" style="7"/>
    <col min="8714" max="8714" width="14.7109375" style="7" bestFit="1" customWidth="1"/>
    <col min="8715" max="8715" width="9.140625" style="7"/>
    <col min="8716" max="8716" width="14" style="7" customWidth="1"/>
    <col min="8717" max="8717" width="13.140625" style="7" customWidth="1"/>
    <col min="8718" max="8718" width="12.7109375" style="7" customWidth="1"/>
    <col min="8719" max="8719" width="12.7109375" style="7" bestFit="1" customWidth="1"/>
    <col min="8720" max="8720" width="12.42578125" style="7" customWidth="1"/>
    <col min="8721" max="8960" width="9.140625" style="7"/>
    <col min="8961" max="8961" width="73.28515625" style="7" customWidth="1"/>
    <col min="8962" max="8962" width="14.28515625" style="7" customWidth="1"/>
    <col min="8963" max="8963" width="15.28515625" style="7" customWidth="1"/>
    <col min="8964" max="8964" width="13.42578125" style="7" customWidth="1"/>
    <col min="8965" max="8965" width="14.7109375" style="7" customWidth="1"/>
    <col min="8966" max="8966" width="11.7109375" style="7" bestFit="1" customWidth="1"/>
    <col min="8967" max="8969" width="9.140625" style="7"/>
    <col min="8970" max="8970" width="14.7109375" style="7" bestFit="1" customWidth="1"/>
    <col min="8971" max="8971" width="9.140625" style="7"/>
    <col min="8972" max="8972" width="14" style="7" customWidth="1"/>
    <col min="8973" max="8973" width="13.140625" style="7" customWidth="1"/>
    <col min="8974" max="8974" width="12.7109375" style="7" customWidth="1"/>
    <col min="8975" max="8975" width="12.7109375" style="7" bestFit="1" customWidth="1"/>
    <col min="8976" max="8976" width="12.42578125" style="7" customWidth="1"/>
    <col min="8977" max="9216" width="9.140625" style="7"/>
    <col min="9217" max="9217" width="73.28515625" style="7" customWidth="1"/>
    <col min="9218" max="9218" width="14.28515625" style="7" customWidth="1"/>
    <col min="9219" max="9219" width="15.28515625" style="7" customWidth="1"/>
    <col min="9220" max="9220" width="13.42578125" style="7" customWidth="1"/>
    <col min="9221" max="9221" width="14.7109375" style="7" customWidth="1"/>
    <col min="9222" max="9222" width="11.7109375" style="7" bestFit="1" customWidth="1"/>
    <col min="9223" max="9225" width="9.140625" style="7"/>
    <col min="9226" max="9226" width="14.7109375" style="7" bestFit="1" customWidth="1"/>
    <col min="9227" max="9227" width="9.140625" style="7"/>
    <col min="9228" max="9228" width="14" style="7" customWidth="1"/>
    <col min="9229" max="9229" width="13.140625" style="7" customWidth="1"/>
    <col min="9230" max="9230" width="12.7109375" style="7" customWidth="1"/>
    <col min="9231" max="9231" width="12.7109375" style="7" bestFit="1" customWidth="1"/>
    <col min="9232" max="9232" width="12.42578125" style="7" customWidth="1"/>
    <col min="9233" max="9472" width="9.140625" style="7"/>
    <col min="9473" max="9473" width="73.28515625" style="7" customWidth="1"/>
    <col min="9474" max="9474" width="14.28515625" style="7" customWidth="1"/>
    <col min="9475" max="9475" width="15.28515625" style="7" customWidth="1"/>
    <col min="9476" max="9476" width="13.42578125" style="7" customWidth="1"/>
    <col min="9477" max="9477" width="14.7109375" style="7" customWidth="1"/>
    <col min="9478" max="9478" width="11.7109375" style="7" bestFit="1" customWidth="1"/>
    <col min="9479" max="9481" width="9.140625" style="7"/>
    <col min="9482" max="9482" width="14.7109375" style="7" bestFit="1" customWidth="1"/>
    <col min="9483" max="9483" width="9.140625" style="7"/>
    <col min="9484" max="9484" width="14" style="7" customWidth="1"/>
    <col min="9485" max="9485" width="13.140625" style="7" customWidth="1"/>
    <col min="9486" max="9486" width="12.7109375" style="7" customWidth="1"/>
    <col min="9487" max="9487" width="12.7109375" style="7" bestFit="1" customWidth="1"/>
    <col min="9488" max="9488" width="12.42578125" style="7" customWidth="1"/>
    <col min="9489" max="9728" width="9.140625" style="7"/>
    <col min="9729" max="9729" width="73.28515625" style="7" customWidth="1"/>
    <col min="9730" max="9730" width="14.28515625" style="7" customWidth="1"/>
    <col min="9731" max="9731" width="15.28515625" style="7" customWidth="1"/>
    <col min="9732" max="9732" width="13.42578125" style="7" customWidth="1"/>
    <col min="9733" max="9733" width="14.7109375" style="7" customWidth="1"/>
    <col min="9734" max="9734" width="11.7109375" style="7" bestFit="1" customWidth="1"/>
    <col min="9735" max="9737" width="9.140625" style="7"/>
    <col min="9738" max="9738" width="14.7109375" style="7" bestFit="1" customWidth="1"/>
    <col min="9739" max="9739" width="9.140625" style="7"/>
    <col min="9740" max="9740" width="14" style="7" customWidth="1"/>
    <col min="9741" max="9741" width="13.140625" style="7" customWidth="1"/>
    <col min="9742" max="9742" width="12.7109375" style="7" customWidth="1"/>
    <col min="9743" max="9743" width="12.7109375" style="7" bestFit="1" customWidth="1"/>
    <col min="9744" max="9744" width="12.42578125" style="7" customWidth="1"/>
    <col min="9745" max="9984" width="9.140625" style="7"/>
    <col min="9985" max="9985" width="73.28515625" style="7" customWidth="1"/>
    <col min="9986" max="9986" width="14.28515625" style="7" customWidth="1"/>
    <col min="9987" max="9987" width="15.28515625" style="7" customWidth="1"/>
    <col min="9988" max="9988" width="13.42578125" style="7" customWidth="1"/>
    <col min="9989" max="9989" width="14.7109375" style="7" customWidth="1"/>
    <col min="9990" max="9990" width="11.7109375" style="7" bestFit="1" customWidth="1"/>
    <col min="9991" max="9993" width="9.140625" style="7"/>
    <col min="9994" max="9994" width="14.7109375" style="7" bestFit="1" customWidth="1"/>
    <col min="9995" max="9995" width="9.140625" style="7"/>
    <col min="9996" max="9996" width="14" style="7" customWidth="1"/>
    <col min="9997" max="9997" width="13.140625" style="7" customWidth="1"/>
    <col min="9998" max="9998" width="12.7109375" style="7" customWidth="1"/>
    <col min="9999" max="9999" width="12.7109375" style="7" bestFit="1" customWidth="1"/>
    <col min="10000" max="10000" width="12.42578125" style="7" customWidth="1"/>
    <col min="10001" max="10240" width="9.140625" style="7"/>
    <col min="10241" max="10241" width="73.28515625" style="7" customWidth="1"/>
    <col min="10242" max="10242" width="14.28515625" style="7" customWidth="1"/>
    <col min="10243" max="10243" width="15.28515625" style="7" customWidth="1"/>
    <col min="10244" max="10244" width="13.42578125" style="7" customWidth="1"/>
    <col min="10245" max="10245" width="14.7109375" style="7" customWidth="1"/>
    <col min="10246" max="10246" width="11.7109375" style="7" bestFit="1" customWidth="1"/>
    <col min="10247" max="10249" width="9.140625" style="7"/>
    <col min="10250" max="10250" width="14.7109375" style="7" bestFit="1" customWidth="1"/>
    <col min="10251" max="10251" width="9.140625" style="7"/>
    <col min="10252" max="10252" width="14" style="7" customWidth="1"/>
    <col min="10253" max="10253" width="13.140625" style="7" customWidth="1"/>
    <col min="10254" max="10254" width="12.7109375" style="7" customWidth="1"/>
    <col min="10255" max="10255" width="12.7109375" style="7" bestFit="1" customWidth="1"/>
    <col min="10256" max="10256" width="12.42578125" style="7" customWidth="1"/>
    <col min="10257" max="10496" width="9.140625" style="7"/>
    <col min="10497" max="10497" width="73.28515625" style="7" customWidth="1"/>
    <col min="10498" max="10498" width="14.28515625" style="7" customWidth="1"/>
    <col min="10499" max="10499" width="15.28515625" style="7" customWidth="1"/>
    <col min="10500" max="10500" width="13.42578125" style="7" customWidth="1"/>
    <col min="10501" max="10501" width="14.7109375" style="7" customWidth="1"/>
    <col min="10502" max="10502" width="11.7109375" style="7" bestFit="1" customWidth="1"/>
    <col min="10503" max="10505" width="9.140625" style="7"/>
    <col min="10506" max="10506" width="14.7109375" style="7" bestFit="1" customWidth="1"/>
    <col min="10507" max="10507" width="9.140625" style="7"/>
    <col min="10508" max="10508" width="14" style="7" customWidth="1"/>
    <col min="10509" max="10509" width="13.140625" style="7" customWidth="1"/>
    <col min="10510" max="10510" width="12.7109375" style="7" customWidth="1"/>
    <col min="10511" max="10511" width="12.7109375" style="7" bestFit="1" customWidth="1"/>
    <col min="10512" max="10512" width="12.42578125" style="7" customWidth="1"/>
    <col min="10513" max="10752" width="9.140625" style="7"/>
    <col min="10753" max="10753" width="73.28515625" style="7" customWidth="1"/>
    <col min="10754" max="10754" width="14.28515625" style="7" customWidth="1"/>
    <col min="10755" max="10755" width="15.28515625" style="7" customWidth="1"/>
    <col min="10756" max="10756" width="13.42578125" style="7" customWidth="1"/>
    <col min="10757" max="10757" width="14.7109375" style="7" customWidth="1"/>
    <col min="10758" max="10758" width="11.7109375" style="7" bestFit="1" customWidth="1"/>
    <col min="10759" max="10761" width="9.140625" style="7"/>
    <col min="10762" max="10762" width="14.7109375" style="7" bestFit="1" customWidth="1"/>
    <col min="10763" max="10763" width="9.140625" style="7"/>
    <col min="10764" max="10764" width="14" style="7" customWidth="1"/>
    <col min="10765" max="10765" width="13.140625" style="7" customWidth="1"/>
    <col min="10766" max="10766" width="12.7109375" style="7" customWidth="1"/>
    <col min="10767" max="10767" width="12.7109375" style="7" bestFit="1" customWidth="1"/>
    <col min="10768" max="10768" width="12.42578125" style="7" customWidth="1"/>
    <col min="10769" max="11008" width="9.140625" style="7"/>
    <col min="11009" max="11009" width="73.28515625" style="7" customWidth="1"/>
    <col min="11010" max="11010" width="14.28515625" style="7" customWidth="1"/>
    <col min="11011" max="11011" width="15.28515625" style="7" customWidth="1"/>
    <col min="11012" max="11012" width="13.42578125" style="7" customWidth="1"/>
    <col min="11013" max="11013" width="14.7109375" style="7" customWidth="1"/>
    <col min="11014" max="11014" width="11.7109375" style="7" bestFit="1" customWidth="1"/>
    <col min="11015" max="11017" width="9.140625" style="7"/>
    <col min="11018" max="11018" width="14.7109375" style="7" bestFit="1" customWidth="1"/>
    <col min="11019" max="11019" width="9.140625" style="7"/>
    <col min="11020" max="11020" width="14" style="7" customWidth="1"/>
    <col min="11021" max="11021" width="13.140625" style="7" customWidth="1"/>
    <col min="11022" max="11022" width="12.7109375" style="7" customWidth="1"/>
    <col min="11023" max="11023" width="12.7109375" style="7" bestFit="1" customWidth="1"/>
    <col min="11024" max="11024" width="12.42578125" style="7" customWidth="1"/>
    <col min="11025" max="11264" width="9.140625" style="7"/>
    <col min="11265" max="11265" width="73.28515625" style="7" customWidth="1"/>
    <col min="11266" max="11266" width="14.28515625" style="7" customWidth="1"/>
    <col min="11267" max="11267" width="15.28515625" style="7" customWidth="1"/>
    <col min="11268" max="11268" width="13.42578125" style="7" customWidth="1"/>
    <col min="11269" max="11269" width="14.7109375" style="7" customWidth="1"/>
    <col min="11270" max="11270" width="11.7109375" style="7" bestFit="1" customWidth="1"/>
    <col min="11271" max="11273" width="9.140625" style="7"/>
    <col min="11274" max="11274" width="14.7109375" style="7" bestFit="1" customWidth="1"/>
    <col min="11275" max="11275" width="9.140625" style="7"/>
    <col min="11276" max="11276" width="14" style="7" customWidth="1"/>
    <col min="11277" max="11277" width="13.140625" style="7" customWidth="1"/>
    <col min="11278" max="11278" width="12.7109375" style="7" customWidth="1"/>
    <col min="11279" max="11279" width="12.7109375" style="7" bestFit="1" customWidth="1"/>
    <col min="11280" max="11280" width="12.42578125" style="7" customWidth="1"/>
    <col min="11281" max="11520" width="9.140625" style="7"/>
    <col min="11521" max="11521" width="73.28515625" style="7" customWidth="1"/>
    <col min="11522" max="11522" width="14.28515625" style="7" customWidth="1"/>
    <col min="11523" max="11523" width="15.28515625" style="7" customWidth="1"/>
    <col min="11524" max="11524" width="13.42578125" style="7" customWidth="1"/>
    <col min="11525" max="11525" width="14.7109375" style="7" customWidth="1"/>
    <col min="11526" max="11526" width="11.7109375" style="7" bestFit="1" customWidth="1"/>
    <col min="11527" max="11529" width="9.140625" style="7"/>
    <col min="11530" max="11530" width="14.7109375" style="7" bestFit="1" customWidth="1"/>
    <col min="11531" max="11531" width="9.140625" style="7"/>
    <col min="11532" max="11532" width="14" style="7" customWidth="1"/>
    <col min="11533" max="11533" width="13.140625" style="7" customWidth="1"/>
    <col min="11534" max="11534" width="12.7109375" style="7" customWidth="1"/>
    <col min="11535" max="11535" width="12.7109375" style="7" bestFit="1" customWidth="1"/>
    <col min="11536" max="11536" width="12.42578125" style="7" customWidth="1"/>
    <col min="11537" max="11776" width="9.140625" style="7"/>
    <col min="11777" max="11777" width="73.28515625" style="7" customWidth="1"/>
    <col min="11778" max="11778" width="14.28515625" style="7" customWidth="1"/>
    <col min="11779" max="11779" width="15.28515625" style="7" customWidth="1"/>
    <col min="11780" max="11780" width="13.42578125" style="7" customWidth="1"/>
    <col min="11781" max="11781" width="14.7109375" style="7" customWidth="1"/>
    <col min="11782" max="11782" width="11.7109375" style="7" bestFit="1" customWidth="1"/>
    <col min="11783" max="11785" width="9.140625" style="7"/>
    <col min="11786" max="11786" width="14.7109375" style="7" bestFit="1" customWidth="1"/>
    <col min="11787" max="11787" width="9.140625" style="7"/>
    <col min="11788" max="11788" width="14" style="7" customWidth="1"/>
    <col min="11789" max="11789" width="13.140625" style="7" customWidth="1"/>
    <col min="11790" max="11790" width="12.7109375" style="7" customWidth="1"/>
    <col min="11791" max="11791" width="12.7109375" style="7" bestFit="1" customWidth="1"/>
    <col min="11792" max="11792" width="12.42578125" style="7" customWidth="1"/>
    <col min="11793" max="12032" width="9.140625" style="7"/>
    <col min="12033" max="12033" width="73.28515625" style="7" customWidth="1"/>
    <col min="12034" max="12034" width="14.28515625" style="7" customWidth="1"/>
    <col min="12035" max="12035" width="15.28515625" style="7" customWidth="1"/>
    <col min="12036" max="12036" width="13.42578125" style="7" customWidth="1"/>
    <col min="12037" max="12037" width="14.7109375" style="7" customWidth="1"/>
    <col min="12038" max="12038" width="11.7109375" style="7" bestFit="1" customWidth="1"/>
    <col min="12039" max="12041" width="9.140625" style="7"/>
    <col min="12042" max="12042" width="14.7109375" style="7" bestFit="1" customWidth="1"/>
    <col min="12043" max="12043" width="9.140625" style="7"/>
    <col min="12044" max="12044" width="14" style="7" customWidth="1"/>
    <col min="12045" max="12045" width="13.140625" style="7" customWidth="1"/>
    <col min="12046" max="12046" width="12.7109375" style="7" customWidth="1"/>
    <col min="12047" max="12047" width="12.7109375" style="7" bestFit="1" customWidth="1"/>
    <col min="12048" max="12048" width="12.42578125" style="7" customWidth="1"/>
    <col min="12049" max="12288" width="9.140625" style="7"/>
    <col min="12289" max="12289" width="73.28515625" style="7" customWidth="1"/>
    <col min="12290" max="12290" width="14.28515625" style="7" customWidth="1"/>
    <col min="12291" max="12291" width="15.28515625" style="7" customWidth="1"/>
    <col min="12292" max="12292" width="13.42578125" style="7" customWidth="1"/>
    <col min="12293" max="12293" width="14.7109375" style="7" customWidth="1"/>
    <col min="12294" max="12294" width="11.7109375" style="7" bestFit="1" customWidth="1"/>
    <col min="12295" max="12297" width="9.140625" style="7"/>
    <col min="12298" max="12298" width="14.7109375" style="7" bestFit="1" customWidth="1"/>
    <col min="12299" max="12299" width="9.140625" style="7"/>
    <col min="12300" max="12300" width="14" style="7" customWidth="1"/>
    <col min="12301" max="12301" width="13.140625" style="7" customWidth="1"/>
    <col min="12302" max="12302" width="12.7109375" style="7" customWidth="1"/>
    <col min="12303" max="12303" width="12.7109375" style="7" bestFit="1" customWidth="1"/>
    <col min="12304" max="12304" width="12.42578125" style="7" customWidth="1"/>
    <col min="12305" max="12544" width="9.140625" style="7"/>
    <col min="12545" max="12545" width="73.28515625" style="7" customWidth="1"/>
    <col min="12546" max="12546" width="14.28515625" style="7" customWidth="1"/>
    <col min="12547" max="12547" width="15.28515625" style="7" customWidth="1"/>
    <col min="12548" max="12548" width="13.42578125" style="7" customWidth="1"/>
    <col min="12549" max="12549" width="14.7109375" style="7" customWidth="1"/>
    <col min="12550" max="12550" width="11.7109375" style="7" bestFit="1" customWidth="1"/>
    <col min="12551" max="12553" width="9.140625" style="7"/>
    <col min="12554" max="12554" width="14.7109375" style="7" bestFit="1" customWidth="1"/>
    <col min="12555" max="12555" width="9.140625" style="7"/>
    <col min="12556" max="12556" width="14" style="7" customWidth="1"/>
    <col min="12557" max="12557" width="13.140625" style="7" customWidth="1"/>
    <col min="12558" max="12558" width="12.7109375" style="7" customWidth="1"/>
    <col min="12559" max="12559" width="12.7109375" style="7" bestFit="1" customWidth="1"/>
    <col min="12560" max="12560" width="12.42578125" style="7" customWidth="1"/>
    <col min="12561" max="12800" width="9.140625" style="7"/>
    <col min="12801" max="12801" width="73.28515625" style="7" customWidth="1"/>
    <col min="12802" max="12802" width="14.28515625" style="7" customWidth="1"/>
    <col min="12803" max="12803" width="15.28515625" style="7" customWidth="1"/>
    <col min="12804" max="12804" width="13.42578125" style="7" customWidth="1"/>
    <col min="12805" max="12805" width="14.7109375" style="7" customWidth="1"/>
    <col min="12806" max="12806" width="11.7109375" style="7" bestFit="1" customWidth="1"/>
    <col min="12807" max="12809" width="9.140625" style="7"/>
    <col min="12810" max="12810" width="14.7109375" style="7" bestFit="1" customWidth="1"/>
    <col min="12811" max="12811" width="9.140625" style="7"/>
    <col min="12812" max="12812" width="14" style="7" customWidth="1"/>
    <col min="12813" max="12813" width="13.140625" style="7" customWidth="1"/>
    <col min="12814" max="12814" width="12.7109375" style="7" customWidth="1"/>
    <col min="12815" max="12815" width="12.7109375" style="7" bestFit="1" customWidth="1"/>
    <col min="12816" max="12816" width="12.42578125" style="7" customWidth="1"/>
    <col min="12817" max="13056" width="9.140625" style="7"/>
    <col min="13057" max="13057" width="73.28515625" style="7" customWidth="1"/>
    <col min="13058" max="13058" width="14.28515625" style="7" customWidth="1"/>
    <col min="13059" max="13059" width="15.28515625" style="7" customWidth="1"/>
    <col min="13060" max="13060" width="13.42578125" style="7" customWidth="1"/>
    <col min="13061" max="13061" width="14.7109375" style="7" customWidth="1"/>
    <col min="13062" max="13062" width="11.7109375" style="7" bestFit="1" customWidth="1"/>
    <col min="13063" max="13065" width="9.140625" style="7"/>
    <col min="13066" max="13066" width="14.7109375" style="7" bestFit="1" customWidth="1"/>
    <col min="13067" max="13067" width="9.140625" style="7"/>
    <col min="13068" max="13068" width="14" style="7" customWidth="1"/>
    <col min="13069" max="13069" width="13.140625" style="7" customWidth="1"/>
    <col min="13070" max="13070" width="12.7109375" style="7" customWidth="1"/>
    <col min="13071" max="13071" width="12.7109375" style="7" bestFit="1" customWidth="1"/>
    <col min="13072" max="13072" width="12.42578125" style="7" customWidth="1"/>
    <col min="13073" max="13312" width="9.140625" style="7"/>
    <col min="13313" max="13313" width="73.28515625" style="7" customWidth="1"/>
    <col min="13314" max="13314" width="14.28515625" style="7" customWidth="1"/>
    <col min="13315" max="13315" width="15.28515625" style="7" customWidth="1"/>
    <col min="13316" max="13316" width="13.42578125" style="7" customWidth="1"/>
    <col min="13317" max="13317" width="14.7109375" style="7" customWidth="1"/>
    <col min="13318" max="13318" width="11.7109375" style="7" bestFit="1" customWidth="1"/>
    <col min="13319" max="13321" width="9.140625" style="7"/>
    <col min="13322" max="13322" width="14.7109375" style="7" bestFit="1" customWidth="1"/>
    <col min="13323" max="13323" width="9.140625" style="7"/>
    <col min="13324" max="13324" width="14" style="7" customWidth="1"/>
    <col min="13325" max="13325" width="13.140625" style="7" customWidth="1"/>
    <col min="13326" max="13326" width="12.7109375" style="7" customWidth="1"/>
    <col min="13327" max="13327" width="12.7109375" style="7" bestFit="1" customWidth="1"/>
    <col min="13328" max="13328" width="12.42578125" style="7" customWidth="1"/>
    <col min="13329" max="13568" width="9.140625" style="7"/>
    <col min="13569" max="13569" width="73.28515625" style="7" customWidth="1"/>
    <col min="13570" max="13570" width="14.28515625" style="7" customWidth="1"/>
    <col min="13571" max="13571" width="15.28515625" style="7" customWidth="1"/>
    <col min="13572" max="13572" width="13.42578125" style="7" customWidth="1"/>
    <col min="13573" max="13573" width="14.7109375" style="7" customWidth="1"/>
    <col min="13574" max="13574" width="11.7109375" style="7" bestFit="1" customWidth="1"/>
    <col min="13575" max="13577" width="9.140625" style="7"/>
    <col min="13578" max="13578" width="14.7109375" style="7" bestFit="1" customWidth="1"/>
    <col min="13579" max="13579" width="9.140625" style="7"/>
    <col min="13580" max="13580" width="14" style="7" customWidth="1"/>
    <col min="13581" max="13581" width="13.140625" style="7" customWidth="1"/>
    <col min="13582" max="13582" width="12.7109375" style="7" customWidth="1"/>
    <col min="13583" max="13583" width="12.7109375" style="7" bestFit="1" customWidth="1"/>
    <col min="13584" max="13584" width="12.42578125" style="7" customWidth="1"/>
    <col min="13585" max="13824" width="9.140625" style="7"/>
    <col min="13825" max="13825" width="73.28515625" style="7" customWidth="1"/>
    <col min="13826" max="13826" width="14.28515625" style="7" customWidth="1"/>
    <col min="13827" max="13827" width="15.28515625" style="7" customWidth="1"/>
    <col min="13828" max="13828" width="13.42578125" style="7" customWidth="1"/>
    <col min="13829" max="13829" width="14.7109375" style="7" customWidth="1"/>
    <col min="13830" max="13830" width="11.7109375" style="7" bestFit="1" customWidth="1"/>
    <col min="13831" max="13833" width="9.140625" style="7"/>
    <col min="13834" max="13834" width="14.7109375" style="7" bestFit="1" customWidth="1"/>
    <col min="13835" max="13835" width="9.140625" style="7"/>
    <col min="13836" max="13836" width="14" style="7" customWidth="1"/>
    <col min="13837" max="13837" width="13.140625" style="7" customWidth="1"/>
    <col min="13838" max="13838" width="12.7109375" style="7" customWidth="1"/>
    <col min="13839" max="13839" width="12.7109375" style="7" bestFit="1" customWidth="1"/>
    <col min="13840" max="13840" width="12.42578125" style="7" customWidth="1"/>
    <col min="13841" max="14080" width="9.140625" style="7"/>
    <col min="14081" max="14081" width="73.28515625" style="7" customWidth="1"/>
    <col min="14082" max="14082" width="14.28515625" style="7" customWidth="1"/>
    <col min="14083" max="14083" width="15.28515625" style="7" customWidth="1"/>
    <col min="14084" max="14084" width="13.42578125" style="7" customWidth="1"/>
    <col min="14085" max="14085" width="14.7109375" style="7" customWidth="1"/>
    <col min="14086" max="14086" width="11.7109375" style="7" bestFit="1" customWidth="1"/>
    <col min="14087" max="14089" width="9.140625" style="7"/>
    <col min="14090" max="14090" width="14.7109375" style="7" bestFit="1" customWidth="1"/>
    <col min="14091" max="14091" width="9.140625" style="7"/>
    <col min="14092" max="14092" width="14" style="7" customWidth="1"/>
    <col min="14093" max="14093" width="13.140625" style="7" customWidth="1"/>
    <col min="14094" max="14094" width="12.7109375" style="7" customWidth="1"/>
    <col min="14095" max="14095" width="12.7109375" style="7" bestFit="1" customWidth="1"/>
    <col min="14096" max="14096" width="12.42578125" style="7" customWidth="1"/>
    <col min="14097" max="14336" width="9.140625" style="7"/>
    <col min="14337" max="14337" width="73.28515625" style="7" customWidth="1"/>
    <col min="14338" max="14338" width="14.28515625" style="7" customWidth="1"/>
    <col min="14339" max="14339" width="15.28515625" style="7" customWidth="1"/>
    <col min="14340" max="14340" width="13.42578125" style="7" customWidth="1"/>
    <col min="14341" max="14341" width="14.7109375" style="7" customWidth="1"/>
    <col min="14342" max="14342" width="11.7109375" style="7" bestFit="1" customWidth="1"/>
    <col min="14343" max="14345" width="9.140625" style="7"/>
    <col min="14346" max="14346" width="14.7109375" style="7" bestFit="1" customWidth="1"/>
    <col min="14347" max="14347" width="9.140625" style="7"/>
    <col min="14348" max="14348" width="14" style="7" customWidth="1"/>
    <col min="14349" max="14349" width="13.140625" style="7" customWidth="1"/>
    <col min="14350" max="14350" width="12.7109375" style="7" customWidth="1"/>
    <col min="14351" max="14351" width="12.7109375" style="7" bestFit="1" customWidth="1"/>
    <col min="14352" max="14352" width="12.42578125" style="7" customWidth="1"/>
    <col min="14353" max="14592" width="9.140625" style="7"/>
    <col min="14593" max="14593" width="73.28515625" style="7" customWidth="1"/>
    <col min="14594" max="14594" width="14.28515625" style="7" customWidth="1"/>
    <col min="14595" max="14595" width="15.28515625" style="7" customWidth="1"/>
    <col min="14596" max="14596" width="13.42578125" style="7" customWidth="1"/>
    <col min="14597" max="14597" width="14.7109375" style="7" customWidth="1"/>
    <col min="14598" max="14598" width="11.7109375" style="7" bestFit="1" customWidth="1"/>
    <col min="14599" max="14601" width="9.140625" style="7"/>
    <col min="14602" max="14602" width="14.7109375" style="7" bestFit="1" customWidth="1"/>
    <col min="14603" max="14603" width="9.140625" style="7"/>
    <col min="14604" max="14604" width="14" style="7" customWidth="1"/>
    <col min="14605" max="14605" width="13.140625" style="7" customWidth="1"/>
    <col min="14606" max="14606" width="12.7109375" style="7" customWidth="1"/>
    <col min="14607" max="14607" width="12.7109375" style="7" bestFit="1" customWidth="1"/>
    <col min="14608" max="14608" width="12.42578125" style="7" customWidth="1"/>
    <col min="14609" max="14848" width="9.140625" style="7"/>
    <col min="14849" max="14849" width="73.28515625" style="7" customWidth="1"/>
    <col min="14850" max="14850" width="14.28515625" style="7" customWidth="1"/>
    <col min="14851" max="14851" width="15.28515625" style="7" customWidth="1"/>
    <col min="14852" max="14852" width="13.42578125" style="7" customWidth="1"/>
    <col min="14853" max="14853" width="14.7109375" style="7" customWidth="1"/>
    <col min="14854" max="14854" width="11.7109375" style="7" bestFit="1" customWidth="1"/>
    <col min="14855" max="14857" width="9.140625" style="7"/>
    <col min="14858" max="14858" width="14.7109375" style="7" bestFit="1" customWidth="1"/>
    <col min="14859" max="14859" width="9.140625" style="7"/>
    <col min="14860" max="14860" width="14" style="7" customWidth="1"/>
    <col min="14861" max="14861" width="13.140625" style="7" customWidth="1"/>
    <col min="14862" max="14862" width="12.7109375" style="7" customWidth="1"/>
    <col min="14863" max="14863" width="12.7109375" style="7" bestFit="1" customWidth="1"/>
    <col min="14864" max="14864" width="12.42578125" style="7" customWidth="1"/>
    <col min="14865" max="15104" width="9.140625" style="7"/>
    <col min="15105" max="15105" width="73.28515625" style="7" customWidth="1"/>
    <col min="15106" max="15106" width="14.28515625" style="7" customWidth="1"/>
    <col min="15107" max="15107" width="15.28515625" style="7" customWidth="1"/>
    <col min="15108" max="15108" width="13.42578125" style="7" customWidth="1"/>
    <col min="15109" max="15109" width="14.7109375" style="7" customWidth="1"/>
    <col min="15110" max="15110" width="11.7109375" style="7" bestFit="1" customWidth="1"/>
    <col min="15111" max="15113" width="9.140625" style="7"/>
    <col min="15114" max="15114" width="14.7109375" style="7" bestFit="1" customWidth="1"/>
    <col min="15115" max="15115" width="9.140625" style="7"/>
    <col min="15116" max="15116" width="14" style="7" customWidth="1"/>
    <col min="15117" max="15117" width="13.140625" style="7" customWidth="1"/>
    <col min="15118" max="15118" width="12.7109375" style="7" customWidth="1"/>
    <col min="15119" max="15119" width="12.7109375" style="7" bestFit="1" customWidth="1"/>
    <col min="15120" max="15120" width="12.42578125" style="7" customWidth="1"/>
    <col min="15121" max="15360" width="9.140625" style="7"/>
    <col min="15361" max="15361" width="73.28515625" style="7" customWidth="1"/>
    <col min="15362" max="15362" width="14.28515625" style="7" customWidth="1"/>
    <col min="15363" max="15363" width="15.28515625" style="7" customWidth="1"/>
    <col min="15364" max="15364" width="13.42578125" style="7" customWidth="1"/>
    <col min="15365" max="15365" width="14.7109375" style="7" customWidth="1"/>
    <col min="15366" max="15366" width="11.7109375" style="7" bestFit="1" customWidth="1"/>
    <col min="15367" max="15369" width="9.140625" style="7"/>
    <col min="15370" max="15370" width="14.7109375" style="7" bestFit="1" customWidth="1"/>
    <col min="15371" max="15371" width="9.140625" style="7"/>
    <col min="15372" max="15372" width="14" style="7" customWidth="1"/>
    <col min="15373" max="15373" width="13.140625" style="7" customWidth="1"/>
    <col min="15374" max="15374" width="12.7109375" style="7" customWidth="1"/>
    <col min="15375" max="15375" width="12.7109375" style="7" bestFit="1" customWidth="1"/>
    <col min="15376" max="15376" width="12.42578125" style="7" customWidth="1"/>
    <col min="15377" max="15616" width="9.140625" style="7"/>
    <col min="15617" max="15617" width="73.28515625" style="7" customWidth="1"/>
    <col min="15618" max="15618" width="14.28515625" style="7" customWidth="1"/>
    <col min="15619" max="15619" width="15.28515625" style="7" customWidth="1"/>
    <col min="15620" max="15620" width="13.42578125" style="7" customWidth="1"/>
    <col min="15621" max="15621" width="14.7109375" style="7" customWidth="1"/>
    <col min="15622" max="15622" width="11.7109375" style="7" bestFit="1" customWidth="1"/>
    <col min="15623" max="15625" width="9.140625" style="7"/>
    <col min="15626" max="15626" width="14.7109375" style="7" bestFit="1" customWidth="1"/>
    <col min="15627" max="15627" width="9.140625" style="7"/>
    <col min="15628" max="15628" width="14" style="7" customWidth="1"/>
    <col min="15629" max="15629" width="13.140625" style="7" customWidth="1"/>
    <col min="15630" max="15630" width="12.7109375" style="7" customWidth="1"/>
    <col min="15631" max="15631" width="12.7109375" style="7" bestFit="1" customWidth="1"/>
    <col min="15632" max="15632" width="12.42578125" style="7" customWidth="1"/>
    <col min="15633" max="15872" width="9.140625" style="7"/>
    <col min="15873" max="15873" width="73.28515625" style="7" customWidth="1"/>
    <col min="15874" max="15874" width="14.28515625" style="7" customWidth="1"/>
    <col min="15875" max="15875" width="15.28515625" style="7" customWidth="1"/>
    <col min="15876" max="15876" width="13.42578125" style="7" customWidth="1"/>
    <col min="15877" max="15877" width="14.7109375" style="7" customWidth="1"/>
    <col min="15878" max="15878" width="11.7109375" style="7" bestFit="1" customWidth="1"/>
    <col min="15879" max="15881" width="9.140625" style="7"/>
    <col min="15882" max="15882" width="14.7109375" style="7" bestFit="1" customWidth="1"/>
    <col min="15883" max="15883" width="9.140625" style="7"/>
    <col min="15884" max="15884" width="14" style="7" customWidth="1"/>
    <col min="15885" max="15885" width="13.140625" style="7" customWidth="1"/>
    <col min="15886" max="15886" width="12.7109375" style="7" customWidth="1"/>
    <col min="15887" max="15887" width="12.7109375" style="7" bestFit="1" customWidth="1"/>
    <col min="15888" max="15888" width="12.42578125" style="7" customWidth="1"/>
    <col min="15889" max="16128" width="9.140625" style="7"/>
    <col min="16129" max="16129" width="73.28515625" style="7" customWidth="1"/>
    <col min="16130" max="16130" width="14.28515625" style="7" customWidth="1"/>
    <col min="16131" max="16131" width="15.28515625" style="7" customWidth="1"/>
    <col min="16132" max="16132" width="13.42578125" style="7" customWidth="1"/>
    <col min="16133" max="16133" width="14.7109375" style="7" customWidth="1"/>
    <col min="16134" max="16134" width="11.7109375" style="7" bestFit="1" customWidth="1"/>
    <col min="16135" max="16137" width="9.140625" style="7"/>
    <col min="16138" max="16138" width="14.7109375" style="7" bestFit="1" customWidth="1"/>
    <col min="16139" max="16139" width="9.140625" style="7"/>
    <col min="16140" max="16140" width="14" style="7" customWidth="1"/>
    <col min="16141" max="16141" width="13.140625" style="7" customWidth="1"/>
    <col min="16142" max="16142" width="12.7109375" style="7" customWidth="1"/>
    <col min="16143" max="16143" width="12.7109375" style="7" bestFit="1" customWidth="1"/>
    <col min="16144" max="16144" width="12.42578125" style="7" customWidth="1"/>
    <col min="16145" max="16384" width="9.140625" style="7"/>
  </cols>
  <sheetData>
    <row r="1" spans="1:15" ht="45" customHeight="1" x14ac:dyDescent="0.2">
      <c r="A1" s="344" t="s">
        <v>221</v>
      </c>
      <c r="B1" s="334"/>
      <c r="C1" s="334"/>
      <c r="D1" s="334"/>
      <c r="E1" s="334"/>
    </row>
    <row r="2" spans="1:15" ht="15.75" x14ac:dyDescent="0.2">
      <c r="A2" s="8"/>
      <c r="B2" s="8"/>
      <c r="C2" s="8"/>
      <c r="D2" s="8"/>
      <c r="E2" s="8"/>
    </row>
    <row r="3" spans="1:15" x14ac:dyDescent="0.2">
      <c r="A3" s="344" t="s">
        <v>163</v>
      </c>
      <c r="B3" s="334"/>
      <c r="C3" s="334"/>
      <c r="D3" s="334"/>
      <c r="E3" s="334"/>
    </row>
    <row r="4" spans="1:15" ht="15.75" thickBot="1" x14ac:dyDescent="0.25"/>
    <row r="5" spans="1:15" ht="36" customHeight="1" thickBot="1" x14ac:dyDescent="0.25">
      <c r="A5" s="345" t="s">
        <v>75</v>
      </c>
      <c r="B5" s="346"/>
      <c r="C5" s="346"/>
      <c r="D5" s="347"/>
      <c r="E5" s="185" t="s">
        <v>102</v>
      </c>
      <c r="F5" s="183" t="s">
        <v>103</v>
      </c>
      <c r="G5" s="184" t="s">
        <v>101</v>
      </c>
    </row>
    <row r="6" spans="1:15" ht="28.5" customHeight="1" x14ac:dyDescent="0.25">
      <c r="A6" s="348" t="s">
        <v>76</v>
      </c>
      <c r="B6" s="349"/>
      <c r="C6" s="349"/>
      <c r="D6" s="350"/>
      <c r="E6" s="186">
        <f>601421+451772</f>
        <v>1053193</v>
      </c>
      <c r="F6" s="181"/>
      <c r="G6" s="182"/>
    </row>
    <row r="7" spans="1:15" ht="25.5" customHeight="1" x14ac:dyDescent="0.25">
      <c r="A7" s="338" t="s">
        <v>78</v>
      </c>
      <c r="B7" s="339"/>
      <c r="C7" s="339"/>
      <c r="D7" s="340"/>
      <c r="E7" s="172">
        <v>529290.94999999995</v>
      </c>
      <c r="F7" s="173"/>
      <c r="G7" s="174"/>
    </row>
    <row r="8" spans="1:15" ht="27" customHeight="1" x14ac:dyDescent="0.25">
      <c r="A8" s="338" t="s">
        <v>80</v>
      </c>
      <c r="B8" s="339"/>
      <c r="C8" s="339"/>
      <c r="D8" s="340"/>
      <c r="E8" s="172"/>
      <c r="F8" s="173"/>
      <c r="G8" s="174"/>
      <c r="I8" s="74"/>
    </row>
    <row r="9" spans="1:15" ht="25.5" customHeight="1" x14ac:dyDescent="0.25">
      <c r="A9" s="338" t="s">
        <v>82</v>
      </c>
      <c r="B9" s="339"/>
      <c r="C9" s="339"/>
      <c r="D9" s="340"/>
      <c r="E9" s="172">
        <v>203228</v>
      </c>
      <c r="F9" s="173">
        <v>155000</v>
      </c>
      <c r="G9" s="174"/>
      <c r="I9" s="74"/>
    </row>
    <row r="10" spans="1:15" ht="15.75" x14ac:dyDescent="0.25">
      <c r="A10" s="338" t="s">
        <v>83</v>
      </c>
      <c r="B10" s="339"/>
      <c r="C10" s="339"/>
      <c r="D10" s="340"/>
      <c r="E10" s="172"/>
      <c r="F10" s="173"/>
      <c r="G10" s="174"/>
    </row>
    <row r="11" spans="1:15" ht="15.75" x14ac:dyDescent="0.25">
      <c r="A11" s="338" t="s">
        <v>84</v>
      </c>
      <c r="B11" s="339"/>
      <c r="C11" s="339"/>
      <c r="D11" s="340"/>
      <c r="E11" s="172"/>
      <c r="F11" s="173"/>
      <c r="G11" s="174"/>
    </row>
    <row r="12" spans="1:15" ht="16.5" thickBot="1" x14ac:dyDescent="0.3">
      <c r="A12" s="341" t="s">
        <v>86</v>
      </c>
      <c r="B12" s="342"/>
      <c r="C12" s="342"/>
      <c r="D12" s="343"/>
      <c r="E12" s="175"/>
      <c r="F12" s="176"/>
      <c r="G12" s="177"/>
    </row>
    <row r="13" spans="1:15" ht="16.5" thickBot="1" x14ac:dyDescent="0.3">
      <c r="A13" s="335" t="s">
        <v>88</v>
      </c>
      <c r="B13" s="336"/>
      <c r="C13" s="336"/>
      <c r="D13" s="337"/>
      <c r="E13" s="178">
        <f>SUM(E6:E12)</f>
        <v>1785711.95</v>
      </c>
      <c r="F13" s="179">
        <f>SUM(F6:F12)</f>
        <v>155000</v>
      </c>
      <c r="G13" s="180">
        <f>SUM(G6:G12)</f>
        <v>0</v>
      </c>
      <c r="O13" s="9"/>
    </row>
    <row r="14" spans="1:15" x14ac:dyDescent="0.2">
      <c r="A14" s="10"/>
      <c r="B14" s="10"/>
      <c r="C14" s="10"/>
      <c r="D14" s="10"/>
      <c r="E14" s="10"/>
    </row>
    <row r="15" spans="1:15" ht="33.75" customHeight="1" x14ac:dyDescent="0.2">
      <c r="A15" s="10"/>
      <c r="B15" s="5"/>
      <c r="C15" s="6" t="s">
        <v>58</v>
      </c>
      <c r="D15" s="6"/>
      <c r="E15" s="333" t="s">
        <v>233</v>
      </c>
      <c r="F15" s="334"/>
      <c r="G15" s="334"/>
      <c r="N15" s="127"/>
    </row>
    <row r="16" spans="1:15" x14ac:dyDescent="0.2">
      <c r="A16" s="10"/>
      <c r="B16" s="5"/>
      <c r="C16" s="6" t="s">
        <v>60</v>
      </c>
      <c r="D16" s="6"/>
      <c r="E16" s="5"/>
    </row>
    <row r="17" spans="1:5" x14ac:dyDescent="0.2">
      <c r="A17" s="5" t="s">
        <v>55</v>
      </c>
      <c r="B17" s="10"/>
      <c r="C17" s="10"/>
      <c r="D17" s="10"/>
      <c r="E17" s="10"/>
    </row>
    <row r="18" spans="1:5" ht="60" x14ac:dyDescent="0.2">
      <c r="A18" s="11" t="s">
        <v>164</v>
      </c>
      <c r="B18" s="11"/>
      <c r="C18" s="11"/>
      <c r="D18" s="11"/>
      <c r="E18" s="11"/>
    </row>
    <row r="19" spans="1:5" x14ac:dyDescent="0.2">
      <c r="A19" s="10"/>
      <c r="B19" s="10"/>
      <c r="C19" s="10"/>
      <c r="D19" s="10"/>
      <c r="E19" s="10"/>
    </row>
    <row r="26" spans="1:5" x14ac:dyDescent="0.2">
      <c r="A26" s="7" t="s">
        <v>165</v>
      </c>
    </row>
  </sheetData>
  <mergeCells count="12">
    <mergeCell ref="A1:E1"/>
    <mergeCell ref="A3:E3"/>
    <mergeCell ref="A5:D5"/>
    <mergeCell ref="A6:D6"/>
    <mergeCell ref="A7:D7"/>
    <mergeCell ref="E15:G15"/>
    <mergeCell ref="A13:D13"/>
    <mergeCell ref="A8:D8"/>
    <mergeCell ref="A9:D9"/>
    <mergeCell ref="A10:D10"/>
    <mergeCell ref="A11:D11"/>
    <mergeCell ref="A12:D12"/>
  </mergeCells>
  <conditionalFormatting sqref="B6:D13">
    <cfRule type="top10" dxfId="1" priority="2" percent="1" rank="10"/>
  </conditionalFormatting>
  <conditionalFormatting sqref="N15">
    <cfRule type="top10" dxfId="0" priority="1" percent="1" rank="10"/>
  </conditionalFormatting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SCHEDA D - Triennale 2020-2022</vt:lpstr>
      <vt:lpstr>SCHEDA E - annuale 2020</vt:lpstr>
      <vt:lpstr>SCHEDA C - Immobili disponibili</vt:lpstr>
      <vt:lpstr>SCHEDA A - Risorse disponibili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Mazzanti</dc:creator>
  <cp:lastModifiedBy>Agnese Mazzanti</cp:lastModifiedBy>
  <cp:lastPrinted>2020-11-04T14:41:11Z</cp:lastPrinted>
  <dcterms:created xsi:type="dcterms:W3CDTF">2019-10-01T06:31:18Z</dcterms:created>
  <dcterms:modified xsi:type="dcterms:W3CDTF">2020-11-04T14:42:45Z</dcterms:modified>
</cp:coreProperties>
</file>